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Рабочее_Дарья Казак_от 04.18\2. Эковер\Документы\"/>
    </mc:Choice>
  </mc:AlternateContent>
  <bookViews>
    <workbookView xWindow="0" yWindow="0" windowWidth="23250" windowHeight="9300" tabRatio="829"/>
  </bookViews>
  <sheets>
    <sheet name="ОБЩЕСТРОИТЕЛЬНАЯ ИЗОЛЯЦИЯ" sheetId="1" r:id="rId1"/>
    <sheet name="ЗВУКОИЗОЛЯЦИЯ" sheetId="2" r:id="rId2"/>
    <sheet name="ВЕНТ-ФАСАД" sheetId="3" r:id="rId3"/>
    <sheet name="ФАСАД-ДЕКОР" sheetId="4" r:id="rId4"/>
    <sheet name="ПЛОСКАЯ КРОВЛЯ" sheetId="6" r:id="rId5"/>
    <sheet name="ОГНЕЗАЩИТА БЕТОН" sheetId="8" r:id="rId6"/>
    <sheet name="ОГНЕЗАЩИТА МЕТАЛЛ" sheetId="9" r:id="rId7"/>
  </sheets>
  <definedNames>
    <definedName name="Excel_BuiltIn_Print_Area_4_1">#REF!</definedName>
    <definedName name="курс" localSheetId="6">#REF!</definedName>
    <definedName name="курс">#REF!</definedName>
    <definedName name="курс_2" localSheetId="6">#REF!</definedName>
    <definedName name="курс_2">#REF!</definedName>
    <definedName name="курс_4" localSheetId="6">#REF!</definedName>
    <definedName name="курс_4">#REF!</definedName>
    <definedName name="курс_6" localSheetId="6">#REF!</definedName>
    <definedName name="курс_6">#REF!</definedName>
    <definedName name="курс_7" localSheetId="6">#REF!</definedName>
    <definedName name="курс_7">#REF!</definedName>
    <definedName name="курс_8" localSheetId="6">#REF!</definedName>
    <definedName name="курс_8">#REF!</definedName>
    <definedName name="курс_8_1">NA()</definedName>
    <definedName name="_xlnm.Print_Area" localSheetId="2">'ВЕНТ-ФАСАД'!$A$1:$O$132</definedName>
    <definedName name="_xlnm.Print_Area" localSheetId="1">ЗВУКОИЗОЛЯЦИЯ!$A$1:$O$83</definedName>
    <definedName name="_xlnm.Print_Area" localSheetId="0">'ОБЩЕСТРОИТЕЛЬНАЯ ИЗОЛЯЦИЯ'!$A$1:$O$178</definedName>
    <definedName name="_xlnm.Print_Area" localSheetId="5">'ОГНЕЗАЩИТА БЕТОН'!$A$1:$O$65</definedName>
    <definedName name="_xlnm.Print_Area" localSheetId="6">'ОГНЕЗАЩИТА МЕТАЛЛ'!$A$1:$O$65</definedName>
    <definedName name="_xlnm.Print_Area" localSheetId="4">'ПЛОСКАЯ КРОВЛЯ'!$A$1:$O$179</definedName>
    <definedName name="_xlnm.Print_Area" localSheetId="3">'ФАСАД-ДЕКОР'!$A$1:$O$120</definedName>
  </definedNames>
  <calcPr calcId="162913"/>
</workbook>
</file>

<file path=xl/calcChain.xml><?xml version="1.0" encoding="utf-8"?>
<calcChain xmlns="http://schemas.openxmlformats.org/spreadsheetml/2006/main">
  <c r="L60" i="9" l="1"/>
  <c r="K60" i="9"/>
  <c r="G60" i="9"/>
  <c r="N60" i="9" s="1"/>
  <c r="L59" i="9"/>
  <c r="K59" i="9"/>
  <c r="G59" i="9"/>
  <c r="L58" i="9"/>
  <c r="N58" i="9" s="1"/>
  <c r="K58" i="9"/>
  <c r="G58" i="9"/>
  <c r="L57" i="9"/>
  <c r="K57" i="9"/>
  <c r="G57" i="9"/>
  <c r="L56" i="9"/>
  <c r="K56" i="9"/>
  <c r="G56" i="9"/>
  <c r="L55" i="9"/>
  <c r="N55" i="9" s="1"/>
  <c r="K55" i="9"/>
  <c r="G55" i="9"/>
  <c r="L54" i="9"/>
  <c r="N54" i="9" s="1"/>
  <c r="K54" i="9"/>
  <c r="G54" i="9"/>
  <c r="L53" i="9"/>
  <c r="K53" i="9"/>
  <c r="G53" i="9"/>
  <c r="L52" i="9"/>
  <c r="K52" i="9"/>
  <c r="G52" i="9"/>
  <c r="L51" i="9"/>
  <c r="K51" i="9"/>
  <c r="G51" i="9"/>
  <c r="L50" i="9"/>
  <c r="K50" i="9"/>
  <c r="G50" i="9"/>
  <c r="L49" i="9"/>
  <c r="N49" i="9" s="1"/>
  <c r="K49" i="9"/>
  <c r="G49" i="9"/>
  <c r="L48" i="9"/>
  <c r="K48" i="9"/>
  <c r="G48" i="9"/>
  <c r="L47" i="9"/>
  <c r="N47" i="9" s="1"/>
  <c r="K47" i="9"/>
  <c r="G47" i="9"/>
  <c r="L46" i="9"/>
  <c r="K46" i="9"/>
  <c r="G46" i="9"/>
  <c r="L45" i="9"/>
  <c r="K45" i="9"/>
  <c r="G45" i="9"/>
  <c r="L44" i="9"/>
  <c r="N44" i="9" s="1"/>
  <c r="K44" i="9"/>
  <c r="G44" i="9"/>
  <c r="L43" i="9"/>
  <c r="K43" i="9"/>
  <c r="G43" i="9"/>
  <c r="L42" i="9"/>
  <c r="N42" i="9" s="1"/>
  <c r="K42" i="9"/>
  <c r="G42" i="9"/>
  <c r="L41" i="9"/>
  <c r="K41" i="9"/>
  <c r="G41" i="9"/>
  <c r="L40" i="9"/>
  <c r="K40" i="9"/>
  <c r="G40" i="9"/>
  <c r="L39" i="9"/>
  <c r="N39" i="9" s="1"/>
  <c r="K39" i="9"/>
  <c r="G39" i="9"/>
  <c r="L38" i="9"/>
  <c r="K38" i="9"/>
  <c r="G38" i="9"/>
  <c r="L37" i="9"/>
  <c r="K37" i="9"/>
  <c r="G37" i="9"/>
  <c r="L36" i="9"/>
  <c r="N36" i="9" s="1"/>
  <c r="K36" i="9"/>
  <c r="G36" i="9"/>
  <c r="L35" i="9"/>
  <c r="K35" i="9"/>
  <c r="G35" i="9"/>
  <c r="L34" i="9"/>
  <c r="N34" i="9" s="1"/>
  <c r="K34" i="9"/>
  <c r="G34" i="9"/>
  <c r="L33" i="9"/>
  <c r="K33" i="9"/>
  <c r="G33" i="9"/>
  <c r="L32" i="9"/>
  <c r="K32" i="9"/>
  <c r="G32" i="9"/>
  <c r="L31" i="9"/>
  <c r="N31" i="9" s="1"/>
  <c r="K31" i="9"/>
  <c r="G31" i="9"/>
  <c r="L30" i="9"/>
  <c r="K30" i="9"/>
  <c r="G30" i="9"/>
  <c r="L29" i="9"/>
  <c r="K29" i="9"/>
  <c r="G29" i="9"/>
  <c r="L28" i="9"/>
  <c r="N28" i="9" s="1"/>
  <c r="K28" i="9"/>
  <c r="G28" i="9"/>
  <c r="L27" i="9"/>
  <c r="N27" i="9" s="1"/>
  <c r="K27" i="9"/>
  <c r="G27" i="9"/>
  <c r="L26" i="9"/>
  <c r="N26" i="9" s="1"/>
  <c r="K26" i="9"/>
  <c r="G26" i="9"/>
  <c r="L25" i="9"/>
  <c r="K25" i="9"/>
  <c r="G25" i="9"/>
  <c r="L24" i="9"/>
  <c r="K24" i="9"/>
  <c r="G24" i="9"/>
  <c r="L23" i="9"/>
  <c r="N23" i="9" s="1"/>
  <c r="K23" i="9"/>
  <c r="G23" i="9"/>
  <c r="L22" i="9"/>
  <c r="K22" i="9"/>
  <c r="G22" i="9"/>
  <c r="L21" i="9"/>
  <c r="K21" i="9"/>
  <c r="G21" i="9"/>
  <c r="L20" i="9"/>
  <c r="N20" i="9" s="1"/>
  <c r="K20" i="9"/>
  <c r="G20" i="9"/>
  <c r="L19" i="9"/>
  <c r="N19" i="9" s="1"/>
  <c r="K19" i="9"/>
  <c r="G19" i="9"/>
  <c r="L18" i="9"/>
  <c r="N18" i="9" s="1"/>
  <c r="K18" i="9"/>
  <c r="G18" i="9"/>
  <c r="L17" i="9"/>
  <c r="K17" i="9"/>
  <c r="G17" i="9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173" i="6"/>
  <c r="K173" i="6"/>
  <c r="G173" i="6"/>
  <c r="N173" i="6" s="1"/>
  <c r="L172" i="6"/>
  <c r="N172" i="6" s="1"/>
  <c r="K172" i="6"/>
  <c r="G172" i="6"/>
  <c r="L171" i="6"/>
  <c r="N171" i="6" s="1"/>
  <c r="K171" i="6"/>
  <c r="G171" i="6"/>
  <c r="L170" i="6"/>
  <c r="N170" i="6" s="1"/>
  <c r="K170" i="6"/>
  <c r="G170" i="6"/>
  <c r="L169" i="6"/>
  <c r="N169" i="6" s="1"/>
  <c r="K169" i="6"/>
  <c r="G169" i="6"/>
  <c r="L168" i="6"/>
  <c r="K168" i="6"/>
  <c r="G168" i="6"/>
  <c r="L167" i="6"/>
  <c r="K167" i="6"/>
  <c r="G167" i="6"/>
  <c r="L166" i="6"/>
  <c r="N166" i="6" s="1"/>
  <c r="K166" i="6"/>
  <c r="G166" i="6"/>
  <c r="L69" i="6"/>
  <c r="K69" i="6"/>
  <c r="G69" i="6"/>
  <c r="L68" i="6"/>
  <c r="N68" i="6" s="1"/>
  <c r="K68" i="6"/>
  <c r="G68" i="6"/>
  <c r="L67" i="6"/>
  <c r="N67" i="6" s="1"/>
  <c r="K67" i="6"/>
  <c r="G67" i="6"/>
  <c r="L66" i="6"/>
  <c r="N66" i="6" s="1"/>
  <c r="K66" i="6"/>
  <c r="G66" i="6"/>
  <c r="L65" i="6"/>
  <c r="N65" i="6" s="1"/>
  <c r="K65" i="6"/>
  <c r="G65" i="6"/>
  <c r="L64" i="6"/>
  <c r="K64" i="6"/>
  <c r="G64" i="6"/>
  <c r="L63" i="6"/>
  <c r="K63" i="6"/>
  <c r="G63" i="6"/>
  <c r="L62" i="6"/>
  <c r="K62" i="6"/>
  <c r="G62" i="6"/>
  <c r="L61" i="6"/>
  <c r="K61" i="6"/>
  <c r="G61" i="6"/>
  <c r="L60" i="6"/>
  <c r="N60" i="6" s="1"/>
  <c r="K60" i="6"/>
  <c r="G60" i="6"/>
  <c r="L59" i="6"/>
  <c r="N59" i="6" s="1"/>
  <c r="K59" i="6"/>
  <c r="G59" i="6"/>
  <c r="L58" i="6"/>
  <c r="K58" i="6"/>
  <c r="G58" i="6"/>
  <c r="L57" i="6"/>
  <c r="N57" i="6" s="1"/>
  <c r="K57" i="6"/>
  <c r="G57" i="6"/>
  <c r="L56" i="6"/>
  <c r="N56" i="6" s="1"/>
  <c r="K56" i="6"/>
  <c r="G56" i="6"/>
  <c r="L55" i="6"/>
  <c r="K55" i="6"/>
  <c r="G55" i="6"/>
  <c r="L54" i="6"/>
  <c r="K54" i="6"/>
  <c r="G54" i="6"/>
  <c r="L53" i="6"/>
  <c r="K53" i="6"/>
  <c r="G53" i="6"/>
  <c r="L52" i="6"/>
  <c r="N52" i="6" s="1"/>
  <c r="K52" i="6"/>
  <c r="G52" i="6"/>
  <c r="L51" i="6"/>
  <c r="N51" i="6" s="1"/>
  <c r="K51" i="6"/>
  <c r="G51" i="6"/>
  <c r="L50" i="6"/>
  <c r="K50" i="6"/>
  <c r="G50" i="6"/>
  <c r="L49" i="6"/>
  <c r="N49" i="6" s="1"/>
  <c r="K49" i="6"/>
  <c r="G49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N140" i="6" l="1"/>
  <c r="N163" i="6"/>
  <c r="N115" i="6"/>
  <c r="N99" i="6"/>
  <c r="N30" i="6"/>
  <c r="N32" i="8"/>
  <c r="N21" i="9"/>
  <c r="N29" i="9"/>
  <c r="N37" i="9"/>
  <c r="N45" i="9"/>
  <c r="N116" i="6"/>
  <c r="N146" i="6"/>
  <c r="N167" i="6"/>
  <c r="N32" i="9"/>
  <c r="N153" i="6"/>
  <c r="N105" i="6"/>
  <c r="N89" i="6"/>
  <c r="N20" i="6"/>
  <c r="N50" i="6"/>
  <c r="N58" i="6"/>
  <c r="N35" i="9"/>
  <c r="N43" i="9"/>
  <c r="N56" i="9"/>
  <c r="N92" i="6"/>
  <c r="N47" i="8"/>
  <c r="N40" i="9"/>
  <c r="N160" i="6"/>
  <c r="N112" i="6"/>
  <c r="N96" i="6"/>
  <c r="N27" i="6"/>
  <c r="N53" i="6"/>
  <c r="N61" i="6"/>
  <c r="N69" i="6"/>
  <c r="N22" i="9"/>
  <c r="N30" i="9"/>
  <c r="N38" i="9"/>
  <c r="N46" i="9"/>
  <c r="N51" i="9"/>
  <c r="N59" i="9"/>
  <c r="N164" i="6"/>
  <c r="N84" i="6"/>
  <c r="N55" i="6"/>
  <c r="N23" i="8"/>
  <c r="N24" i="9"/>
  <c r="N48" i="9"/>
  <c r="N53" i="9"/>
  <c r="N143" i="6"/>
  <c r="N127" i="6"/>
  <c r="N79" i="6"/>
  <c r="N42" i="6"/>
  <c r="N64" i="6"/>
  <c r="N168" i="6"/>
  <c r="N36" i="8"/>
  <c r="N20" i="8"/>
  <c r="N17" i="9"/>
  <c r="N25" i="9"/>
  <c r="N33" i="9"/>
  <c r="N41" i="9"/>
  <c r="N76" i="6"/>
  <c r="N106" i="6"/>
  <c r="N63" i="6"/>
  <c r="N150" i="6"/>
  <c r="N134" i="6"/>
  <c r="N86" i="6"/>
  <c r="N70" i="6"/>
  <c r="N43" i="8"/>
  <c r="N27" i="8"/>
  <c r="N57" i="9"/>
  <c r="N157" i="6"/>
  <c r="N141" i="6"/>
  <c r="N93" i="6"/>
  <c r="N77" i="6"/>
  <c r="N54" i="6"/>
  <c r="N62" i="6"/>
  <c r="N50" i="9"/>
  <c r="N52" i="9"/>
  <c r="L37" i="4"/>
  <c r="K37" i="4"/>
  <c r="G37" i="4"/>
  <c r="L36" i="4"/>
  <c r="N36" i="4" s="1"/>
  <c r="K36" i="4"/>
  <c r="G36" i="4"/>
  <c r="L35" i="4"/>
  <c r="K35" i="4"/>
  <c r="G35" i="4"/>
  <c r="N35" i="4" s="1"/>
  <c r="L34" i="4"/>
  <c r="K34" i="4"/>
  <c r="G34" i="4"/>
  <c r="L33" i="4"/>
  <c r="N33" i="4" s="1"/>
  <c r="K33" i="4"/>
  <c r="G33" i="4"/>
  <c r="L32" i="4"/>
  <c r="K32" i="4"/>
  <c r="G32" i="4"/>
  <c r="L31" i="4"/>
  <c r="K31" i="4"/>
  <c r="G31" i="4"/>
  <c r="L30" i="4"/>
  <c r="K30" i="4"/>
  <c r="G30" i="4"/>
  <c r="L29" i="4"/>
  <c r="K29" i="4"/>
  <c r="G29" i="4"/>
  <c r="L28" i="4"/>
  <c r="N28" i="4" s="1"/>
  <c r="K28" i="4"/>
  <c r="G28" i="4"/>
  <c r="L27" i="4"/>
  <c r="K27" i="4"/>
  <c r="G27" i="4"/>
  <c r="L26" i="4"/>
  <c r="K26" i="4"/>
  <c r="G26" i="4"/>
  <c r="L25" i="4"/>
  <c r="N25" i="4" s="1"/>
  <c r="K25" i="4"/>
  <c r="G25" i="4"/>
  <c r="L24" i="4"/>
  <c r="K24" i="4"/>
  <c r="G24" i="4"/>
  <c r="L23" i="4"/>
  <c r="K23" i="4"/>
  <c r="G23" i="4"/>
  <c r="L22" i="4"/>
  <c r="K22" i="4"/>
  <c r="G22" i="4"/>
  <c r="L21" i="4"/>
  <c r="K21" i="4"/>
  <c r="G21" i="4"/>
  <c r="L20" i="4"/>
  <c r="N20" i="4" s="1"/>
  <c r="K20" i="4"/>
  <c r="G20" i="4"/>
  <c r="L19" i="4"/>
  <c r="K19" i="4"/>
  <c r="G19" i="4"/>
  <c r="L18" i="4"/>
  <c r="K18" i="4"/>
  <c r="G18" i="4"/>
  <c r="L17" i="4"/>
  <c r="K17" i="4"/>
  <c r="G17" i="4"/>
  <c r="L58" i="4"/>
  <c r="K58" i="4"/>
  <c r="G58" i="4"/>
  <c r="L57" i="4"/>
  <c r="K57" i="4"/>
  <c r="G57" i="4"/>
  <c r="L56" i="4"/>
  <c r="K56" i="4"/>
  <c r="G56" i="4"/>
  <c r="L55" i="4"/>
  <c r="K55" i="4"/>
  <c r="G55" i="4"/>
  <c r="L54" i="4"/>
  <c r="N54" i="4" s="1"/>
  <c r="K54" i="4"/>
  <c r="G54" i="4"/>
  <c r="L53" i="4"/>
  <c r="N53" i="4" s="1"/>
  <c r="K53" i="4"/>
  <c r="G53" i="4"/>
  <c r="L52" i="4"/>
  <c r="K52" i="4"/>
  <c r="G52" i="4"/>
  <c r="L51" i="4"/>
  <c r="N51" i="4" s="1"/>
  <c r="K51" i="4"/>
  <c r="G51" i="4"/>
  <c r="L50" i="4"/>
  <c r="K50" i="4"/>
  <c r="G50" i="4"/>
  <c r="L49" i="4"/>
  <c r="K49" i="4"/>
  <c r="G49" i="4"/>
  <c r="L48" i="4"/>
  <c r="K48" i="4"/>
  <c r="G48" i="4"/>
  <c r="L47" i="4"/>
  <c r="K47" i="4"/>
  <c r="G47" i="4"/>
  <c r="L46" i="4"/>
  <c r="N46" i="4" s="1"/>
  <c r="K46" i="4"/>
  <c r="G46" i="4"/>
  <c r="L45" i="4"/>
  <c r="N45" i="4" s="1"/>
  <c r="K45" i="4"/>
  <c r="G45" i="4"/>
  <c r="L44" i="4"/>
  <c r="N44" i="4" s="1"/>
  <c r="K44" i="4"/>
  <c r="G44" i="4"/>
  <c r="L43" i="4"/>
  <c r="N43" i="4" s="1"/>
  <c r="K43" i="4"/>
  <c r="G43" i="4"/>
  <c r="L42" i="4"/>
  <c r="K42" i="4"/>
  <c r="G42" i="4"/>
  <c r="L41" i="4"/>
  <c r="K41" i="4"/>
  <c r="G41" i="4"/>
  <c r="L40" i="4"/>
  <c r="K40" i="4"/>
  <c r="G40" i="4"/>
  <c r="L39" i="4"/>
  <c r="K39" i="4"/>
  <c r="G39" i="4"/>
  <c r="L38" i="4"/>
  <c r="N38" i="4" s="1"/>
  <c r="K38" i="4"/>
  <c r="G38" i="4"/>
  <c r="L60" i="4"/>
  <c r="L61" i="4"/>
  <c r="L62" i="4"/>
  <c r="L63" i="4"/>
  <c r="L64" i="4"/>
  <c r="L65" i="4"/>
  <c r="L66" i="4"/>
  <c r="N66" i="4" s="1"/>
  <c r="L67" i="4"/>
  <c r="L68" i="4"/>
  <c r="L69" i="4"/>
  <c r="L70" i="4"/>
  <c r="L71" i="4"/>
  <c r="L72" i="4"/>
  <c r="L73" i="4"/>
  <c r="L74" i="4"/>
  <c r="N74" i="4" s="1"/>
  <c r="L75" i="4"/>
  <c r="L76" i="4"/>
  <c r="L77" i="4"/>
  <c r="L78" i="4"/>
  <c r="L79" i="4"/>
  <c r="L80" i="4"/>
  <c r="L81" i="4"/>
  <c r="L82" i="4"/>
  <c r="N82" i="4" s="1"/>
  <c r="L83" i="4"/>
  <c r="L84" i="4"/>
  <c r="L85" i="4"/>
  <c r="L86" i="4"/>
  <c r="L87" i="4"/>
  <c r="L88" i="4"/>
  <c r="L89" i="4"/>
  <c r="L90" i="4"/>
  <c r="N90" i="4" s="1"/>
  <c r="L91" i="4"/>
  <c r="L92" i="4"/>
  <c r="L93" i="4"/>
  <c r="L94" i="4"/>
  <c r="L95" i="4"/>
  <c r="L96" i="4"/>
  <c r="L97" i="4"/>
  <c r="L98" i="4"/>
  <c r="N98" i="4" s="1"/>
  <c r="L99" i="4"/>
  <c r="L100" i="4"/>
  <c r="L101" i="4"/>
  <c r="L102" i="4"/>
  <c r="L103" i="4"/>
  <c r="L104" i="4"/>
  <c r="L105" i="4"/>
  <c r="L106" i="4"/>
  <c r="N106" i="4" s="1"/>
  <c r="L107" i="4"/>
  <c r="L108" i="4"/>
  <c r="L109" i="4"/>
  <c r="L110" i="4"/>
  <c r="L111" i="4"/>
  <c r="L112" i="4"/>
  <c r="L113" i="4"/>
  <c r="L114" i="4"/>
  <c r="N114" i="4" s="1"/>
  <c r="L115" i="4"/>
  <c r="L59" i="4"/>
  <c r="L37" i="3"/>
  <c r="N37" i="3" s="1"/>
  <c r="K37" i="3"/>
  <c r="G37" i="3"/>
  <c r="L36" i="3"/>
  <c r="K36" i="3"/>
  <c r="G36" i="3"/>
  <c r="L35" i="3"/>
  <c r="K35" i="3"/>
  <c r="G35" i="3"/>
  <c r="L34" i="3"/>
  <c r="K34" i="3"/>
  <c r="G34" i="3"/>
  <c r="L33" i="3"/>
  <c r="K33" i="3"/>
  <c r="G33" i="3"/>
  <c r="L32" i="3"/>
  <c r="K32" i="3"/>
  <c r="G32" i="3"/>
  <c r="L31" i="3"/>
  <c r="K31" i="3"/>
  <c r="G31" i="3"/>
  <c r="L30" i="3"/>
  <c r="N30" i="3" s="1"/>
  <c r="K30" i="3"/>
  <c r="G30" i="3"/>
  <c r="L29" i="3"/>
  <c r="N29" i="3" s="1"/>
  <c r="K29" i="3"/>
  <c r="G29" i="3"/>
  <c r="L28" i="3"/>
  <c r="K28" i="3"/>
  <c r="G28" i="3"/>
  <c r="L27" i="3"/>
  <c r="K27" i="3"/>
  <c r="G27" i="3"/>
  <c r="L26" i="3"/>
  <c r="K26" i="3"/>
  <c r="G26" i="3"/>
  <c r="L25" i="3"/>
  <c r="K25" i="3"/>
  <c r="G25" i="3"/>
  <c r="L24" i="3"/>
  <c r="K24" i="3"/>
  <c r="G24" i="3"/>
  <c r="L23" i="3"/>
  <c r="K23" i="3"/>
  <c r="G23" i="3"/>
  <c r="L22" i="3"/>
  <c r="N22" i="3" s="1"/>
  <c r="K22" i="3"/>
  <c r="G22" i="3"/>
  <c r="L21" i="3"/>
  <c r="N21" i="3" s="1"/>
  <c r="K21" i="3"/>
  <c r="G21" i="3"/>
  <c r="L20" i="3"/>
  <c r="K20" i="3"/>
  <c r="G20" i="3"/>
  <c r="L19" i="3"/>
  <c r="K19" i="3"/>
  <c r="G19" i="3"/>
  <c r="L18" i="3"/>
  <c r="K18" i="3"/>
  <c r="G18" i="3"/>
  <c r="L17" i="3"/>
  <c r="K17" i="3"/>
  <c r="G1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38" i="3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N36" i="2" s="1"/>
  <c r="L37" i="2"/>
  <c r="N37" i="2" s="1"/>
  <c r="L38" i="2"/>
  <c r="N38" i="2" s="1"/>
  <c r="L39" i="2"/>
  <c r="N39" i="2" s="1"/>
  <c r="L40" i="2"/>
  <c r="N40" i="2" s="1"/>
  <c r="L41" i="2"/>
  <c r="L42" i="2"/>
  <c r="L43" i="2"/>
  <c r="L44" i="2"/>
  <c r="N44" i="2" s="1"/>
  <c r="L45" i="2"/>
  <c r="L46" i="2"/>
  <c r="L47" i="2"/>
  <c r="L48" i="2"/>
  <c r="L49" i="2"/>
  <c r="L50" i="2"/>
  <c r="L51" i="2"/>
  <c r="L52" i="2"/>
  <c r="N52" i="2" s="1"/>
  <c r="L53" i="2"/>
  <c r="L54" i="2"/>
  <c r="L55" i="2"/>
  <c r="L56" i="2"/>
  <c r="L57" i="2"/>
  <c r="L58" i="2"/>
  <c r="L59" i="2"/>
  <c r="L60" i="2"/>
  <c r="N60" i="2" s="1"/>
  <c r="L61" i="2"/>
  <c r="L62" i="2"/>
  <c r="L63" i="2"/>
  <c r="L64" i="2"/>
  <c r="L65" i="2"/>
  <c r="L66" i="2"/>
  <c r="L67" i="2"/>
  <c r="L68" i="2"/>
  <c r="N68" i="2" s="1"/>
  <c r="L69" i="2"/>
  <c r="L70" i="2"/>
  <c r="L71" i="2"/>
  <c r="L72" i="2"/>
  <c r="L73" i="2"/>
  <c r="L74" i="2"/>
  <c r="L75" i="2"/>
  <c r="L76" i="2"/>
  <c r="N76" i="2" s="1"/>
  <c r="L77" i="2"/>
  <c r="L17" i="2"/>
  <c r="N17" i="2" s="1"/>
  <c r="L87" i="1"/>
  <c r="L105" i="1"/>
  <c r="N105" i="1" s="1"/>
  <c r="K105" i="1"/>
  <c r="G105" i="1"/>
  <c r="L104" i="1"/>
  <c r="N104" i="1" s="1"/>
  <c r="K104" i="1"/>
  <c r="G104" i="1"/>
  <c r="L103" i="1"/>
  <c r="N103" i="1" s="1"/>
  <c r="K103" i="1"/>
  <c r="G103" i="1"/>
  <c r="L102" i="1"/>
  <c r="N102" i="1" s="1"/>
  <c r="K102" i="1"/>
  <c r="G102" i="1"/>
  <c r="L101" i="1"/>
  <c r="K101" i="1"/>
  <c r="G101" i="1"/>
  <c r="L100" i="1"/>
  <c r="K100" i="1"/>
  <c r="G100" i="1"/>
  <c r="L99" i="1"/>
  <c r="K99" i="1"/>
  <c r="G99" i="1"/>
  <c r="L98" i="1"/>
  <c r="K98" i="1"/>
  <c r="G98" i="1"/>
  <c r="L97" i="1"/>
  <c r="K97" i="1"/>
  <c r="G97" i="1"/>
  <c r="L96" i="1"/>
  <c r="N96" i="1" s="1"/>
  <c r="K96" i="1"/>
  <c r="G96" i="1"/>
  <c r="L95" i="1"/>
  <c r="N95" i="1" s="1"/>
  <c r="K95" i="1"/>
  <c r="G95" i="1"/>
  <c r="L94" i="1"/>
  <c r="N94" i="1" s="1"/>
  <c r="K94" i="1"/>
  <c r="G94" i="1"/>
  <c r="L93" i="1"/>
  <c r="K93" i="1"/>
  <c r="G93" i="1"/>
  <c r="L92" i="1"/>
  <c r="N92" i="1" s="1"/>
  <c r="K92" i="1"/>
  <c r="G92" i="1"/>
  <c r="L91" i="1"/>
  <c r="K91" i="1"/>
  <c r="G91" i="1"/>
  <c r="L90" i="1"/>
  <c r="K90" i="1"/>
  <c r="G90" i="1"/>
  <c r="L89" i="1"/>
  <c r="K89" i="1"/>
  <c r="G89" i="1"/>
  <c r="L88" i="1"/>
  <c r="N88" i="1" s="1"/>
  <c r="K88" i="1"/>
  <c r="G88" i="1"/>
  <c r="N87" i="1"/>
  <c r="K87" i="1"/>
  <c r="G87" i="1"/>
  <c r="L86" i="1"/>
  <c r="K86" i="1"/>
  <c r="G86" i="1"/>
  <c r="L85" i="1"/>
  <c r="K85" i="1"/>
  <c r="G85" i="1"/>
  <c r="L84" i="1"/>
  <c r="N84" i="1" s="1"/>
  <c r="K84" i="1"/>
  <c r="G84" i="1"/>
  <c r="L18" i="1"/>
  <c r="L19" i="1"/>
  <c r="L20" i="1"/>
  <c r="N20" i="1" s="1"/>
  <c r="L21" i="1"/>
  <c r="L22" i="1"/>
  <c r="N22" i="1" s="1"/>
  <c r="L23" i="1"/>
  <c r="L24" i="1"/>
  <c r="L25" i="1"/>
  <c r="L26" i="1"/>
  <c r="L27" i="1"/>
  <c r="L28" i="1"/>
  <c r="N28" i="1" s="1"/>
  <c r="L29" i="1"/>
  <c r="L30" i="1"/>
  <c r="N30" i="1" s="1"/>
  <c r="L31" i="1"/>
  <c r="L32" i="1"/>
  <c r="L33" i="1"/>
  <c r="L34" i="1"/>
  <c r="L35" i="1"/>
  <c r="L36" i="1"/>
  <c r="N36" i="1" s="1"/>
  <c r="L37" i="1"/>
  <c r="L38" i="1"/>
  <c r="N38" i="1" s="1"/>
  <c r="L39" i="1"/>
  <c r="L40" i="1"/>
  <c r="L41" i="1"/>
  <c r="L42" i="1"/>
  <c r="L43" i="1"/>
  <c r="L44" i="1"/>
  <c r="N44" i="1" s="1"/>
  <c r="L45" i="1"/>
  <c r="L46" i="1"/>
  <c r="N46" i="1" s="1"/>
  <c r="L47" i="1"/>
  <c r="L48" i="1"/>
  <c r="L49" i="1"/>
  <c r="L50" i="1"/>
  <c r="L51" i="1"/>
  <c r="L52" i="1"/>
  <c r="N52" i="1" s="1"/>
  <c r="L53" i="1"/>
  <c r="L54" i="1"/>
  <c r="N54" i="1" s="1"/>
  <c r="L55" i="1"/>
  <c r="L56" i="1"/>
  <c r="L57" i="1"/>
  <c r="L58" i="1"/>
  <c r="L59" i="1"/>
  <c r="L60" i="1"/>
  <c r="N60" i="1" s="1"/>
  <c r="L61" i="1"/>
  <c r="L62" i="1"/>
  <c r="N62" i="1" s="1"/>
  <c r="L63" i="1"/>
  <c r="L64" i="1"/>
  <c r="L65" i="1"/>
  <c r="L66" i="1"/>
  <c r="L67" i="1"/>
  <c r="L68" i="1"/>
  <c r="N68" i="1" s="1"/>
  <c r="L69" i="1"/>
  <c r="L70" i="1"/>
  <c r="N70" i="1" s="1"/>
  <c r="L71" i="1"/>
  <c r="L72" i="1"/>
  <c r="L73" i="1"/>
  <c r="L74" i="1"/>
  <c r="L75" i="1"/>
  <c r="L76" i="1"/>
  <c r="N76" i="1" s="1"/>
  <c r="L77" i="1"/>
  <c r="L78" i="1"/>
  <c r="N78" i="1" s="1"/>
  <c r="L79" i="1"/>
  <c r="L80" i="1"/>
  <c r="L81" i="1"/>
  <c r="L82" i="1"/>
  <c r="L83" i="1"/>
  <c r="L106" i="1"/>
  <c r="N106" i="1" s="1"/>
  <c r="L107" i="1"/>
  <c r="L108" i="1"/>
  <c r="N108" i="1" s="1"/>
  <c r="L109" i="1"/>
  <c r="L110" i="1"/>
  <c r="L111" i="1"/>
  <c r="L112" i="1"/>
  <c r="L113" i="1"/>
  <c r="L114" i="1"/>
  <c r="N114" i="1" s="1"/>
  <c r="L115" i="1"/>
  <c r="L116" i="1"/>
  <c r="N116" i="1" s="1"/>
  <c r="L117" i="1"/>
  <c r="L118" i="1"/>
  <c r="L119" i="1"/>
  <c r="L120" i="1"/>
  <c r="L121" i="1"/>
  <c r="L122" i="1"/>
  <c r="N122" i="1" s="1"/>
  <c r="L123" i="1"/>
  <c r="L124" i="1"/>
  <c r="N124" i="1" s="1"/>
  <c r="L125" i="1"/>
  <c r="L126" i="1"/>
  <c r="L127" i="1"/>
  <c r="L128" i="1"/>
  <c r="L129" i="1"/>
  <c r="L130" i="1"/>
  <c r="N130" i="1" s="1"/>
  <c r="L131" i="1"/>
  <c r="L132" i="1"/>
  <c r="N132" i="1" s="1"/>
  <c r="L133" i="1"/>
  <c r="L134" i="1"/>
  <c r="L135" i="1"/>
  <c r="L136" i="1"/>
  <c r="L137" i="1"/>
  <c r="L138" i="1"/>
  <c r="N138" i="1" s="1"/>
  <c r="L139" i="1"/>
  <c r="L140" i="1"/>
  <c r="N140" i="1" s="1"/>
  <c r="L141" i="1"/>
  <c r="L142" i="1"/>
  <c r="L143" i="1"/>
  <c r="L144" i="1"/>
  <c r="L145" i="1"/>
  <c r="L146" i="1"/>
  <c r="N146" i="1" s="1"/>
  <c r="L147" i="1"/>
  <c r="L148" i="1"/>
  <c r="N148" i="1" s="1"/>
  <c r="L149" i="1"/>
  <c r="L150" i="1"/>
  <c r="L151" i="1"/>
  <c r="L152" i="1"/>
  <c r="L153" i="1"/>
  <c r="L154" i="1"/>
  <c r="N154" i="1" s="1"/>
  <c r="L155" i="1"/>
  <c r="L156" i="1"/>
  <c r="N156" i="1" s="1"/>
  <c r="L157" i="1"/>
  <c r="L158" i="1"/>
  <c r="L159" i="1"/>
  <c r="L160" i="1"/>
  <c r="L161" i="1"/>
  <c r="L162" i="1"/>
  <c r="N162" i="1" s="1"/>
  <c r="L163" i="1"/>
  <c r="L164" i="1"/>
  <c r="N164" i="1" s="1"/>
  <c r="L165" i="1"/>
  <c r="L166" i="1"/>
  <c r="L167" i="1"/>
  <c r="L168" i="1"/>
  <c r="L169" i="1"/>
  <c r="L170" i="1"/>
  <c r="N170" i="1" s="1"/>
  <c r="L171" i="1"/>
  <c r="L172" i="1"/>
  <c r="N172" i="1" s="1"/>
  <c r="L17" i="1"/>
  <c r="K165" i="6"/>
  <c r="G165" i="6"/>
  <c r="N165" i="6" s="1"/>
  <c r="K164" i="6"/>
  <c r="G164" i="6"/>
  <c r="K163" i="6"/>
  <c r="G163" i="6"/>
  <c r="K162" i="6"/>
  <c r="G162" i="6"/>
  <c r="N162" i="6" s="1"/>
  <c r="K161" i="6"/>
  <c r="G161" i="6"/>
  <c r="N161" i="6" s="1"/>
  <c r="K160" i="6"/>
  <c r="G160" i="6"/>
  <c r="K159" i="6"/>
  <c r="G159" i="6"/>
  <c r="N159" i="6" s="1"/>
  <c r="K158" i="6"/>
  <c r="G158" i="6"/>
  <c r="N158" i="6" s="1"/>
  <c r="K157" i="6"/>
  <c r="G157" i="6"/>
  <c r="K156" i="6"/>
  <c r="G156" i="6"/>
  <c r="N156" i="6" s="1"/>
  <c r="K155" i="6"/>
  <c r="G155" i="6"/>
  <c r="N155" i="6" s="1"/>
  <c r="K154" i="6"/>
  <c r="G154" i="6"/>
  <c r="N154" i="6" s="1"/>
  <c r="K153" i="6"/>
  <c r="G153" i="6"/>
  <c r="K152" i="6"/>
  <c r="G152" i="6"/>
  <c r="N152" i="6" s="1"/>
  <c r="K151" i="6"/>
  <c r="G151" i="6"/>
  <c r="N151" i="6" s="1"/>
  <c r="K150" i="6"/>
  <c r="G150" i="6"/>
  <c r="K149" i="6"/>
  <c r="G149" i="6"/>
  <c r="N149" i="6" s="1"/>
  <c r="K148" i="6"/>
  <c r="G148" i="6"/>
  <c r="N148" i="6" s="1"/>
  <c r="K147" i="6"/>
  <c r="G147" i="6"/>
  <c r="N147" i="6" s="1"/>
  <c r="K146" i="6"/>
  <c r="G146" i="6"/>
  <c r="K145" i="6"/>
  <c r="G145" i="6"/>
  <c r="N145" i="6" s="1"/>
  <c r="K144" i="6"/>
  <c r="G144" i="6"/>
  <c r="N144" i="6" s="1"/>
  <c r="K143" i="6"/>
  <c r="G143" i="6"/>
  <c r="K142" i="6"/>
  <c r="G142" i="6"/>
  <c r="N142" i="6" s="1"/>
  <c r="K141" i="6"/>
  <c r="G141" i="6"/>
  <c r="K140" i="6"/>
  <c r="G140" i="6"/>
  <c r="K139" i="6"/>
  <c r="G139" i="6"/>
  <c r="N139" i="6" s="1"/>
  <c r="K138" i="6"/>
  <c r="G138" i="6"/>
  <c r="N138" i="6" s="1"/>
  <c r="K137" i="6"/>
  <c r="G137" i="6"/>
  <c r="N137" i="6" s="1"/>
  <c r="K136" i="6"/>
  <c r="G136" i="6"/>
  <c r="N136" i="6" s="1"/>
  <c r="K135" i="6"/>
  <c r="G135" i="6"/>
  <c r="N135" i="6" s="1"/>
  <c r="K134" i="6"/>
  <c r="G134" i="6"/>
  <c r="K133" i="6"/>
  <c r="G133" i="6"/>
  <c r="N133" i="6" s="1"/>
  <c r="K132" i="6"/>
  <c r="G132" i="6"/>
  <c r="N132" i="6" s="1"/>
  <c r="K131" i="6"/>
  <c r="G131" i="6"/>
  <c r="N131" i="6" s="1"/>
  <c r="K130" i="6"/>
  <c r="G130" i="6"/>
  <c r="N130" i="6" s="1"/>
  <c r="K129" i="6"/>
  <c r="G129" i="6"/>
  <c r="N129" i="6" s="1"/>
  <c r="K128" i="6"/>
  <c r="G128" i="6"/>
  <c r="N128" i="6" s="1"/>
  <c r="K127" i="6"/>
  <c r="G127" i="6"/>
  <c r="K126" i="6"/>
  <c r="G126" i="6"/>
  <c r="N126" i="6" s="1"/>
  <c r="K125" i="6"/>
  <c r="G125" i="6"/>
  <c r="N125" i="6" s="1"/>
  <c r="K124" i="6"/>
  <c r="G124" i="6"/>
  <c r="N124" i="6" s="1"/>
  <c r="K123" i="6"/>
  <c r="G123" i="6"/>
  <c r="N123" i="6" s="1"/>
  <c r="K122" i="6"/>
  <c r="G122" i="6"/>
  <c r="N122" i="6" s="1"/>
  <c r="K121" i="6"/>
  <c r="G121" i="6"/>
  <c r="N121" i="6" s="1"/>
  <c r="K120" i="6"/>
  <c r="G120" i="6"/>
  <c r="N120" i="6" s="1"/>
  <c r="K119" i="6"/>
  <c r="G119" i="6"/>
  <c r="N119" i="6" s="1"/>
  <c r="K118" i="6"/>
  <c r="G118" i="6"/>
  <c r="N118" i="6" s="1"/>
  <c r="K117" i="6"/>
  <c r="G117" i="6"/>
  <c r="N117" i="6" s="1"/>
  <c r="K116" i="6"/>
  <c r="G116" i="6"/>
  <c r="K115" i="6"/>
  <c r="G115" i="6"/>
  <c r="K114" i="6"/>
  <c r="G114" i="6"/>
  <c r="N114" i="6" s="1"/>
  <c r="K113" i="6"/>
  <c r="G113" i="6"/>
  <c r="N113" i="6" s="1"/>
  <c r="K112" i="6"/>
  <c r="G112" i="6"/>
  <c r="K111" i="6"/>
  <c r="G111" i="6"/>
  <c r="N111" i="6" s="1"/>
  <c r="K110" i="6"/>
  <c r="G110" i="6"/>
  <c r="N110" i="6" s="1"/>
  <c r="K109" i="6"/>
  <c r="G109" i="6"/>
  <c r="N109" i="6" s="1"/>
  <c r="K108" i="6"/>
  <c r="G108" i="6"/>
  <c r="N108" i="6" s="1"/>
  <c r="K107" i="6"/>
  <c r="G107" i="6"/>
  <c r="N107" i="6" s="1"/>
  <c r="K106" i="6"/>
  <c r="G106" i="6"/>
  <c r="K105" i="6"/>
  <c r="G105" i="6"/>
  <c r="K104" i="6"/>
  <c r="G104" i="6"/>
  <c r="N104" i="6" s="1"/>
  <c r="K103" i="6"/>
  <c r="G103" i="6"/>
  <c r="N103" i="6" s="1"/>
  <c r="K102" i="6"/>
  <c r="G102" i="6"/>
  <c r="N102" i="6" s="1"/>
  <c r="K101" i="6"/>
  <c r="G101" i="6"/>
  <c r="N101" i="6" s="1"/>
  <c r="K100" i="6"/>
  <c r="G100" i="6"/>
  <c r="N100" i="6" s="1"/>
  <c r="K99" i="6"/>
  <c r="G99" i="6"/>
  <c r="K98" i="6"/>
  <c r="G98" i="6"/>
  <c r="N98" i="6" s="1"/>
  <c r="K97" i="6"/>
  <c r="G97" i="6"/>
  <c r="N97" i="6" s="1"/>
  <c r="K96" i="6"/>
  <c r="G96" i="6"/>
  <c r="K95" i="6"/>
  <c r="G95" i="6"/>
  <c r="N95" i="6" s="1"/>
  <c r="K94" i="6"/>
  <c r="G94" i="6"/>
  <c r="N94" i="6" s="1"/>
  <c r="K93" i="6"/>
  <c r="G93" i="6"/>
  <c r="K92" i="6"/>
  <c r="G92" i="6"/>
  <c r="K91" i="6"/>
  <c r="G91" i="6"/>
  <c r="N91" i="6" s="1"/>
  <c r="K90" i="6"/>
  <c r="G90" i="6"/>
  <c r="N90" i="6" s="1"/>
  <c r="K89" i="6"/>
  <c r="G89" i="6"/>
  <c r="K88" i="6"/>
  <c r="G88" i="6"/>
  <c r="N88" i="6" s="1"/>
  <c r="K87" i="6"/>
  <c r="G87" i="6"/>
  <c r="N87" i="6" s="1"/>
  <c r="K86" i="6"/>
  <c r="G86" i="6"/>
  <c r="K85" i="6"/>
  <c r="G85" i="6"/>
  <c r="N85" i="6" s="1"/>
  <c r="K84" i="6"/>
  <c r="G84" i="6"/>
  <c r="K83" i="6"/>
  <c r="G83" i="6"/>
  <c r="N83" i="6" s="1"/>
  <c r="K82" i="6"/>
  <c r="G82" i="6"/>
  <c r="N82" i="6" s="1"/>
  <c r="K81" i="6"/>
  <c r="G81" i="6"/>
  <c r="N81" i="6" s="1"/>
  <c r="K80" i="6"/>
  <c r="G80" i="6"/>
  <c r="N80" i="6" s="1"/>
  <c r="K79" i="6"/>
  <c r="G79" i="6"/>
  <c r="K78" i="6"/>
  <c r="G78" i="6"/>
  <c r="N78" i="6" s="1"/>
  <c r="K77" i="6"/>
  <c r="G77" i="6"/>
  <c r="K76" i="6"/>
  <c r="G76" i="6"/>
  <c r="K75" i="6"/>
  <c r="G75" i="6"/>
  <c r="N75" i="6" s="1"/>
  <c r="K74" i="6"/>
  <c r="G74" i="6"/>
  <c r="N74" i="6" s="1"/>
  <c r="K73" i="6"/>
  <c r="G73" i="6"/>
  <c r="N73" i="6" s="1"/>
  <c r="K72" i="6"/>
  <c r="G72" i="6"/>
  <c r="N72" i="6" s="1"/>
  <c r="K71" i="6"/>
  <c r="G71" i="6"/>
  <c r="N71" i="6" s="1"/>
  <c r="K70" i="6"/>
  <c r="G70" i="6"/>
  <c r="G38" i="3"/>
  <c r="K38" i="3"/>
  <c r="G39" i="3"/>
  <c r="K39" i="3"/>
  <c r="G40" i="3"/>
  <c r="K40" i="3"/>
  <c r="G41" i="3"/>
  <c r="K41" i="3"/>
  <c r="G42" i="3"/>
  <c r="K42" i="3"/>
  <c r="G43" i="3"/>
  <c r="K43" i="3"/>
  <c r="G44" i="3"/>
  <c r="K44" i="3"/>
  <c r="G45" i="3"/>
  <c r="K45" i="3"/>
  <c r="G46" i="3"/>
  <c r="K46" i="3"/>
  <c r="G47" i="3"/>
  <c r="K47" i="3"/>
  <c r="G48" i="3"/>
  <c r="K48" i="3"/>
  <c r="G49" i="3"/>
  <c r="K49" i="3"/>
  <c r="G50" i="3"/>
  <c r="K50" i="3"/>
  <c r="G51" i="3"/>
  <c r="K51" i="3"/>
  <c r="G52" i="3"/>
  <c r="K52" i="3"/>
  <c r="G53" i="3"/>
  <c r="K53" i="3"/>
  <c r="G54" i="3"/>
  <c r="K54" i="3"/>
  <c r="G55" i="3"/>
  <c r="K55" i="3"/>
  <c r="G56" i="3"/>
  <c r="K56" i="3"/>
  <c r="G57" i="3"/>
  <c r="K57" i="3"/>
  <c r="G58" i="3"/>
  <c r="K58" i="3"/>
  <c r="G59" i="3"/>
  <c r="K59" i="3"/>
  <c r="G60" i="3"/>
  <c r="K60" i="3"/>
  <c r="G61" i="3"/>
  <c r="K61" i="3"/>
  <c r="G62" i="3"/>
  <c r="K62" i="3"/>
  <c r="G63" i="3"/>
  <c r="K63" i="3"/>
  <c r="G64" i="3"/>
  <c r="K64" i="3"/>
  <c r="G65" i="3"/>
  <c r="K65" i="3"/>
  <c r="G66" i="3"/>
  <c r="K66" i="3"/>
  <c r="G67" i="3"/>
  <c r="K67" i="3"/>
  <c r="G68" i="3"/>
  <c r="K68" i="3"/>
  <c r="G69" i="3"/>
  <c r="K69" i="3"/>
  <c r="G70" i="3"/>
  <c r="K70" i="3"/>
  <c r="G71" i="3"/>
  <c r="K71" i="3"/>
  <c r="G72" i="3"/>
  <c r="K72" i="3"/>
  <c r="G73" i="3"/>
  <c r="K73" i="3"/>
  <c r="G74" i="3"/>
  <c r="K74" i="3"/>
  <c r="G75" i="3"/>
  <c r="K75" i="3"/>
  <c r="G76" i="3"/>
  <c r="K76" i="3"/>
  <c r="G77" i="3"/>
  <c r="K77" i="3"/>
  <c r="G78" i="3"/>
  <c r="K78" i="3"/>
  <c r="G79" i="3"/>
  <c r="K79" i="3"/>
  <c r="G80" i="3"/>
  <c r="K80" i="3"/>
  <c r="G81" i="3"/>
  <c r="K81" i="3"/>
  <c r="G82" i="3"/>
  <c r="K82" i="3"/>
  <c r="G83" i="3"/>
  <c r="K83" i="3"/>
  <c r="G84" i="3"/>
  <c r="K84" i="3"/>
  <c r="G85" i="3"/>
  <c r="K85" i="3"/>
  <c r="G86" i="3"/>
  <c r="K86" i="3"/>
  <c r="G87" i="3"/>
  <c r="K87" i="3"/>
  <c r="G88" i="3"/>
  <c r="K88" i="3"/>
  <c r="G89" i="3"/>
  <c r="K89" i="3"/>
  <c r="G90" i="3"/>
  <c r="K90" i="3"/>
  <c r="G91" i="3"/>
  <c r="K91" i="3"/>
  <c r="G92" i="3"/>
  <c r="K92" i="3"/>
  <c r="G93" i="3"/>
  <c r="K93" i="3"/>
  <c r="G94" i="3"/>
  <c r="K94" i="3"/>
  <c r="G95" i="3"/>
  <c r="K95" i="3"/>
  <c r="G96" i="3"/>
  <c r="K96" i="3"/>
  <c r="G97" i="3"/>
  <c r="K97" i="3"/>
  <c r="G98" i="3"/>
  <c r="K98" i="3"/>
  <c r="G99" i="3"/>
  <c r="K99" i="3"/>
  <c r="G100" i="3"/>
  <c r="K100" i="3"/>
  <c r="G101" i="3"/>
  <c r="K101" i="3"/>
  <c r="G102" i="3"/>
  <c r="K102" i="3"/>
  <c r="G103" i="3"/>
  <c r="K103" i="3"/>
  <c r="G104" i="3"/>
  <c r="K104" i="3"/>
  <c r="G105" i="3"/>
  <c r="K105" i="3"/>
  <c r="G106" i="3"/>
  <c r="K106" i="3"/>
  <c r="G107" i="3"/>
  <c r="K107" i="3"/>
  <c r="G108" i="3"/>
  <c r="K108" i="3"/>
  <c r="G109" i="3"/>
  <c r="K109" i="3"/>
  <c r="G110" i="3"/>
  <c r="K110" i="3"/>
  <c r="G111" i="3"/>
  <c r="K111" i="3"/>
  <c r="G112" i="3"/>
  <c r="K112" i="3"/>
  <c r="G113" i="3"/>
  <c r="K113" i="3"/>
  <c r="G114" i="3"/>
  <c r="K114" i="3"/>
  <c r="G115" i="3"/>
  <c r="K115" i="3"/>
  <c r="G116" i="3"/>
  <c r="K116" i="3"/>
  <c r="G117" i="3"/>
  <c r="K117" i="3"/>
  <c r="G118" i="3"/>
  <c r="K118" i="3"/>
  <c r="G119" i="3"/>
  <c r="K119" i="3"/>
  <c r="G120" i="3"/>
  <c r="K120" i="3"/>
  <c r="G121" i="3"/>
  <c r="K121" i="3"/>
  <c r="G122" i="3"/>
  <c r="K122" i="3"/>
  <c r="G123" i="3"/>
  <c r="K123" i="3"/>
  <c r="G124" i="3"/>
  <c r="K124" i="3"/>
  <c r="G125" i="3"/>
  <c r="K125" i="3"/>
  <c r="G126" i="3"/>
  <c r="K126" i="3"/>
  <c r="G127" i="3"/>
  <c r="K127" i="3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G41" i="2"/>
  <c r="K41" i="2"/>
  <c r="G42" i="2"/>
  <c r="K42" i="2"/>
  <c r="G43" i="2"/>
  <c r="K43" i="2"/>
  <c r="G44" i="2"/>
  <c r="K44" i="2"/>
  <c r="G45" i="2"/>
  <c r="K45" i="2"/>
  <c r="G46" i="2"/>
  <c r="K46" i="2"/>
  <c r="G47" i="2"/>
  <c r="K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59" i="2"/>
  <c r="K59" i="2"/>
  <c r="G60" i="2"/>
  <c r="K60" i="2"/>
  <c r="G61" i="2"/>
  <c r="K61" i="2"/>
  <c r="G62" i="2"/>
  <c r="K62" i="2"/>
  <c r="G63" i="2"/>
  <c r="K63" i="2"/>
  <c r="G64" i="2"/>
  <c r="K64" i="2"/>
  <c r="G65" i="2"/>
  <c r="K65" i="2"/>
  <c r="G66" i="2"/>
  <c r="K66" i="2"/>
  <c r="G67" i="2"/>
  <c r="K67" i="2"/>
  <c r="G68" i="2"/>
  <c r="K68" i="2"/>
  <c r="G69" i="2"/>
  <c r="K69" i="2"/>
  <c r="G70" i="2"/>
  <c r="K70" i="2"/>
  <c r="G71" i="2"/>
  <c r="K71" i="2"/>
  <c r="G72" i="2"/>
  <c r="K72" i="2"/>
  <c r="G73" i="2"/>
  <c r="K73" i="2"/>
  <c r="G74" i="2"/>
  <c r="K74" i="2"/>
  <c r="G75" i="2"/>
  <c r="K75" i="2"/>
  <c r="G76" i="2"/>
  <c r="K76" i="2"/>
  <c r="G77" i="2"/>
  <c r="K77" i="2"/>
  <c r="G17" i="6"/>
  <c r="K17" i="6"/>
  <c r="L17" i="6"/>
  <c r="G18" i="6"/>
  <c r="N18" i="6" s="1"/>
  <c r="K18" i="6"/>
  <c r="G19" i="6"/>
  <c r="N19" i="6" s="1"/>
  <c r="K19" i="6"/>
  <c r="G20" i="6"/>
  <c r="K20" i="6"/>
  <c r="G21" i="6"/>
  <c r="N21" i="6" s="1"/>
  <c r="K21" i="6"/>
  <c r="G22" i="6"/>
  <c r="N22" i="6" s="1"/>
  <c r="K22" i="6"/>
  <c r="G23" i="6"/>
  <c r="N23" i="6" s="1"/>
  <c r="K23" i="6"/>
  <c r="G24" i="6"/>
  <c r="N24" i="6" s="1"/>
  <c r="K24" i="6"/>
  <c r="G25" i="6"/>
  <c r="N25" i="6" s="1"/>
  <c r="K25" i="6"/>
  <c r="G26" i="6"/>
  <c r="N26" i="6" s="1"/>
  <c r="K26" i="6"/>
  <c r="G27" i="6"/>
  <c r="K27" i="6"/>
  <c r="G28" i="6"/>
  <c r="N28" i="6" s="1"/>
  <c r="K28" i="6"/>
  <c r="G29" i="6"/>
  <c r="N29" i="6" s="1"/>
  <c r="K29" i="6"/>
  <c r="G30" i="6"/>
  <c r="K30" i="6"/>
  <c r="G31" i="6"/>
  <c r="N31" i="6" s="1"/>
  <c r="K31" i="6"/>
  <c r="G32" i="6"/>
  <c r="N32" i="6" s="1"/>
  <c r="K32" i="6"/>
  <c r="G33" i="6"/>
  <c r="N33" i="6" s="1"/>
  <c r="K33" i="6"/>
  <c r="G34" i="6"/>
  <c r="N34" i="6" s="1"/>
  <c r="K34" i="6"/>
  <c r="G35" i="6"/>
  <c r="N35" i="6" s="1"/>
  <c r="K35" i="6"/>
  <c r="G36" i="6"/>
  <c r="N36" i="6" s="1"/>
  <c r="K36" i="6"/>
  <c r="G37" i="6"/>
  <c r="N37" i="6" s="1"/>
  <c r="K37" i="6"/>
  <c r="G38" i="6"/>
  <c r="N38" i="6" s="1"/>
  <c r="K38" i="6"/>
  <c r="G39" i="6"/>
  <c r="N39" i="6" s="1"/>
  <c r="K39" i="6"/>
  <c r="G40" i="6"/>
  <c r="N40" i="6" s="1"/>
  <c r="K40" i="6"/>
  <c r="G41" i="6"/>
  <c r="N41" i="6" s="1"/>
  <c r="K41" i="6"/>
  <c r="G42" i="6"/>
  <c r="K42" i="6"/>
  <c r="G43" i="6"/>
  <c r="N43" i="6" s="1"/>
  <c r="K43" i="6"/>
  <c r="G44" i="6"/>
  <c r="N44" i="6" s="1"/>
  <c r="K44" i="6"/>
  <c r="G45" i="6"/>
  <c r="N45" i="6" s="1"/>
  <c r="K45" i="6"/>
  <c r="G46" i="6"/>
  <c r="N46" i="6" s="1"/>
  <c r="K46" i="6"/>
  <c r="G47" i="6"/>
  <c r="N47" i="6" s="1"/>
  <c r="K47" i="6"/>
  <c r="G48" i="6"/>
  <c r="N48" i="6" s="1"/>
  <c r="K48" i="6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G31" i="1"/>
  <c r="K31" i="1"/>
  <c r="G32" i="1"/>
  <c r="K32" i="1"/>
  <c r="G33" i="1"/>
  <c r="K33" i="1"/>
  <c r="G34" i="1"/>
  <c r="K34" i="1"/>
  <c r="G35" i="1"/>
  <c r="K35" i="1"/>
  <c r="G36" i="1"/>
  <c r="K36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G66" i="1"/>
  <c r="K66" i="1"/>
  <c r="G67" i="1"/>
  <c r="K67" i="1"/>
  <c r="G68" i="1"/>
  <c r="K68" i="1"/>
  <c r="G69" i="1"/>
  <c r="K69" i="1"/>
  <c r="G70" i="1"/>
  <c r="K70" i="1"/>
  <c r="G71" i="1"/>
  <c r="K71" i="1"/>
  <c r="G72" i="1"/>
  <c r="K72" i="1"/>
  <c r="G73" i="1"/>
  <c r="K73" i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" i="8"/>
  <c r="K17" i="8"/>
  <c r="L17" i="8"/>
  <c r="G18" i="8"/>
  <c r="N18" i="8" s="1"/>
  <c r="K18" i="8"/>
  <c r="G19" i="8"/>
  <c r="N19" i="8" s="1"/>
  <c r="K19" i="8"/>
  <c r="G20" i="8"/>
  <c r="K20" i="8"/>
  <c r="G21" i="8"/>
  <c r="N21" i="8" s="1"/>
  <c r="K21" i="8"/>
  <c r="G22" i="8"/>
  <c r="N22" i="8" s="1"/>
  <c r="K22" i="8"/>
  <c r="G23" i="8"/>
  <c r="K23" i="8"/>
  <c r="G24" i="8"/>
  <c r="N24" i="8" s="1"/>
  <c r="K24" i="8"/>
  <c r="G25" i="8"/>
  <c r="N25" i="8" s="1"/>
  <c r="K25" i="8"/>
  <c r="G26" i="8"/>
  <c r="N26" i="8" s="1"/>
  <c r="K26" i="8"/>
  <c r="G27" i="8"/>
  <c r="K27" i="8"/>
  <c r="G28" i="8"/>
  <c r="N28" i="8" s="1"/>
  <c r="K28" i="8"/>
  <c r="G29" i="8"/>
  <c r="N29" i="8" s="1"/>
  <c r="K29" i="8"/>
  <c r="G30" i="8"/>
  <c r="N30" i="8" s="1"/>
  <c r="K30" i="8"/>
  <c r="G31" i="8"/>
  <c r="N31" i="8" s="1"/>
  <c r="K31" i="8"/>
  <c r="G32" i="8"/>
  <c r="K32" i="8"/>
  <c r="G33" i="8"/>
  <c r="N33" i="8" s="1"/>
  <c r="K33" i="8"/>
  <c r="G34" i="8"/>
  <c r="N34" i="8" s="1"/>
  <c r="K34" i="8"/>
  <c r="G35" i="8"/>
  <c r="N35" i="8" s="1"/>
  <c r="K35" i="8"/>
  <c r="G36" i="8"/>
  <c r="K36" i="8"/>
  <c r="G37" i="8"/>
  <c r="N37" i="8" s="1"/>
  <c r="K37" i="8"/>
  <c r="G38" i="8"/>
  <c r="N38" i="8" s="1"/>
  <c r="K38" i="8"/>
  <c r="G39" i="8"/>
  <c r="N39" i="8" s="1"/>
  <c r="K39" i="8"/>
  <c r="G40" i="8"/>
  <c r="N40" i="8" s="1"/>
  <c r="K40" i="8"/>
  <c r="G41" i="8"/>
  <c r="N41" i="8" s="1"/>
  <c r="K41" i="8"/>
  <c r="G42" i="8"/>
  <c r="N42" i="8" s="1"/>
  <c r="K42" i="8"/>
  <c r="G43" i="8"/>
  <c r="K43" i="8"/>
  <c r="G44" i="8"/>
  <c r="N44" i="8" s="1"/>
  <c r="K44" i="8"/>
  <c r="G45" i="8"/>
  <c r="N45" i="8" s="1"/>
  <c r="K45" i="8"/>
  <c r="G46" i="8"/>
  <c r="N46" i="8" s="1"/>
  <c r="K46" i="8"/>
  <c r="G47" i="8"/>
  <c r="K47" i="8"/>
  <c r="G48" i="8"/>
  <c r="N48" i="8" s="1"/>
  <c r="K48" i="8"/>
  <c r="G49" i="8"/>
  <c r="N49" i="8" s="1"/>
  <c r="K49" i="8"/>
  <c r="G50" i="8"/>
  <c r="N50" i="8" s="1"/>
  <c r="K50" i="8"/>
  <c r="G51" i="8"/>
  <c r="N51" i="8" s="1"/>
  <c r="K51" i="8"/>
  <c r="G52" i="8"/>
  <c r="N52" i="8" s="1"/>
  <c r="K52" i="8"/>
  <c r="G53" i="8"/>
  <c r="N53" i="8" s="1"/>
  <c r="K53" i="8"/>
  <c r="G54" i="8"/>
  <c r="N54" i="8" s="1"/>
  <c r="K54" i="8"/>
  <c r="G55" i="8"/>
  <c r="N55" i="8" s="1"/>
  <c r="K55" i="8"/>
  <c r="G56" i="8"/>
  <c r="N56" i="8" s="1"/>
  <c r="K56" i="8"/>
  <c r="G57" i="8"/>
  <c r="N57" i="8" s="1"/>
  <c r="K57" i="8"/>
  <c r="G58" i="8"/>
  <c r="N58" i="8" s="1"/>
  <c r="K58" i="8"/>
  <c r="G59" i="8"/>
  <c r="N59" i="8" s="1"/>
  <c r="K59" i="8"/>
  <c r="G60" i="8"/>
  <c r="N60" i="8" s="1"/>
  <c r="K60" i="8"/>
  <c r="G59" i="4"/>
  <c r="K59" i="4"/>
  <c r="G60" i="4"/>
  <c r="K60" i="4"/>
  <c r="G61" i="4"/>
  <c r="K61" i="4"/>
  <c r="G62" i="4"/>
  <c r="K62" i="4"/>
  <c r="G63" i="4"/>
  <c r="K63" i="4"/>
  <c r="G64" i="4"/>
  <c r="K64" i="4"/>
  <c r="G65" i="4"/>
  <c r="K65" i="4"/>
  <c r="G66" i="4"/>
  <c r="K66" i="4"/>
  <c r="G67" i="4"/>
  <c r="K67" i="4"/>
  <c r="G68" i="4"/>
  <c r="K68" i="4"/>
  <c r="G69" i="4"/>
  <c r="K69" i="4"/>
  <c r="G70" i="4"/>
  <c r="K70" i="4"/>
  <c r="G71" i="4"/>
  <c r="K71" i="4"/>
  <c r="G72" i="4"/>
  <c r="K72" i="4"/>
  <c r="G73" i="4"/>
  <c r="K73" i="4"/>
  <c r="G74" i="4"/>
  <c r="K74" i="4"/>
  <c r="G75" i="4"/>
  <c r="K75" i="4"/>
  <c r="G76" i="4"/>
  <c r="K76" i="4"/>
  <c r="G77" i="4"/>
  <c r="K77" i="4"/>
  <c r="G78" i="4"/>
  <c r="K78" i="4"/>
  <c r="G79" i="4"/>
  <c r="K79" i="4"/>
  <c r="G80" i="4"/>
  <c r="K80" i="4"/>
  <c r="G81" i="4"/>
  <c r="K81" i="4"/>
  <c r="G82" i="4"/>
  <c r="K82" i="4"/>
  <c r="G83" i="4"/>
  <c r="K83" i="4"/>
  <c r="G84" i="4"/>
  <c r="K84" i="4"/>
  <c r="G85" i="4"/>
  <c r="K85" i="4"/>
  <c r="G86" i="4"/>
  <c r="K86" i="4"/>
  <c r="G87" i="4"/>
  <c r="K87" i="4"/>
  <c r="G88" i="4"/>
  <c r="K88" i="4"/>
  <c r="G89" i="4"/>
  <c r="K89" i="4"/>
  <c r="G90" i="4"/>
  <c r="K90" i="4"/>
  <c r="G91" i="4"/>
  <c r="K91" i="4"/>
  <c r="G92" i="4"/>
  <c r="K92" i="4"/>
  <c r="G93" i="4"/>
  <c r="K93" i="4"/>
  <c r="G94" i="4"/>
  <c r="K94" i="4"/>
  <c r="G95" i="4"/>
  <c r="K95" i="4"/>
  <c r="G96" i="4"/>
  <c r="K96" i="4"/>
  <c r="G97" i="4"/>
  <c r="K97" i="4"/>
  <c r="G98" i="4"/>
  <c r="K98" i="4"/>
  <c r="G99" i="4"/>
  <c r="K99" i="4"/>
  <c r="G100" i="4"/>
  <c r="K100" i="4"/>
  <c r="G101" i="4"/>
  <c r="K101" i="4"/>
  <c r="G102" i="4"/>
  <c r="K102" i="4"/>
  <c r="G103" i="4"/>
  <c r="K103" i="4"/>
  <c r="G104" i="4"/>
  <c r="K104" i="4"/>
  <c r="G105" i="4"/>
  <c r="K105" i="4"/>
  <c r="G106" i="4"/>
  <c r="K106" i="4"/>
  <c r="G107" i="4"/>
  <c r="K107" i="4"/>
  <c r="G108" i="4"/>
  <c r="K108" i="4"/>
  <c r="G109" i="4"/>
  <c r="K109" i="4"/>
  <c r="G110" i="4"/>
  <c r="K110" i="4"/>
  <c r="G111" i="4"/>
  <c r="K111" i="4"/>
  <c r="G112" i="4"/>
  <c r="K112" i="4"/>
  <c r="G113" i="4"/>
  <c r="K113" i="4"/>
  <c r="G114" i="4"/>
  <c r="K114" i="4"/>
  <c r="G115" i="4"/>
  <c r="K115" i="4"/>
  <c r="N17" i="8"/>
  <c r="N17" i="3" l="1"/>
  <c r="N25" i="3"/>
  <c r="N33" i="3"/>
  <c r="N123" i="3"/>
  <c r="N115" i="3"/>
  <c r="N107" i="3"/>
  <c r="N99" i="3"/>
  <c r="N91" i="3"/>
  <c r="N83" i="3"/>
  <c r="N75" i="3"/>
  <c r="N59" i="3"/>
  <c r="N51" i="3"/>
  <c r="N43" i="3"/>
  <c r="N67" i="3"/>
  <c r="N23" i="3"/>
  <c r="N31" i="3"/>
  <c r="N24" i="3"/>
  <c r="N46" i="2"/>
  <c r="N125" i="3"/>
  <c r="N117" i="3"/>
  <c r="N109" i="3"/>
  <c r="N101" i="3"/>
  <c r="N93" i="3"/>
  <c r="N85" i="3"/>
  <c r="N77" i="3"/>
  <c r="N69" i="3"/>
  <c r="N61" i="3"/>
  <c r="N53" i="3"/>
  <c r="N45" i="3"/>
  <c r="N171" i="1"/>
  <c r="N163" i="1"/>
  <c r="N155" i="1"/>
  <c r="N147" i="1"/>
  <c r="N139" i="1"/>
  <c r="N131" i="1"/>
  <c r="N123" i="1"/>
  <c r="N115" i="1"/>
  <c r="N107" i="1"/>
  <c r="N77" i="1"/>
  <c r="N69" i="1"/>
  <c r="N61" i="1"/>
  <c r="N53" i="1"/>
  <c r="N45" i="1"/>
  <c r="N37" i="1"/>
  <c r="N29" i="1"/>
  <c r="N21" i="1"/>
  <c r="N90" i="1"/>
  <c r="N98" i="1"/>
  <c r="N77" i="2"/>
  <c r="N69" i="2"/>
  <c r="N61" i="2"/>
  <c r="N53" i="2"/>
  <c r="N45" i="2"/>
  <c r="N124" i="3"/>
  <c r="N116" i="3"/>
  <c r="N108" i="3"/>
  <c r="N100" i="3"/>
  <c r="N92" i="3"/>
  <c r="N84" i="3"/>
  <c r="N76" i="3"/>
  <c r="N68" i="3"/>
  <c r="N60" i="3"/>
  <c r="N52" i="3"/>
  <c r="N44" i="3"/>
  <c r="N113" i="4"/>
  <c r="N105" i="4"/>
  <c r="N97" i="4"/>
  <c r="N89" i="4"/>
  <c r="N81" i="4"/>
  <c r="N73" i="4"/>
  <c r="N65" i="4"/>
  <c r="N85" i="1"/>
  <c r="N101" i="1"/>
  <c r="N112" i="4"/>
  <c r="N72" i="4"/>
  <c r="N169" i="1"/>
  <c r="N161" i="1"/>
  <c r="N153" i="1"/>
  <c r="N145" i="1"/>
  <c r="N137" i="1"/>
  <c r="N129" i="1"/>
  <c r="N121" i="1"/>
  <c r="N113" i="1"/>
  <c r="N83" i="1"/>
  <c r="N75" i="1"/>
  <c r="N67" i="1"/>
  <c r="N59" i="1"/>
  <c r="N51" i="1"/>
  <c r="N43" i="1"/>
  <c r="N35" i="1"/>
  <c r="N27" i="1"/>
  <c r="N19" i="1"/>
  <c r="N75" i="2"/>
  <c r="N67" i="2"/>
  <c r="N59" i="2"/>
  <c r="N51" i="2"/>
  <c r="N43" i="2"/>
  <c r="N122" i="3"/>
  <c r="N114" i="3"/>
  <c r="N106" i="3"/>
  <c r="N98" i="3"/>
  <c r="N90" i="3"/>
  <c r="N82" i="3"/>
  <c r="N74" i="3"/>
  <c r="N66" i="3"/>
  <c r="N58" i="3"/>
  <c r="N50" i="3"/>
  <c r="N42" i="3"/>
  <c r="N111" i="4"/>
  <c r="N103" i="4"/>
  <c r="N95" i="4"/>
  <c r="N87" i="4"/>
  <c r="N79" i="4"/>
  <c r="N71" i="4"/>
  <c r="N63" i="4"/>
  <c r="N52" i="4"/>
  <c r="N18" i="4"/>
  <c r="N26" i="4"/>
  <c r="N34" i="4"/>
  <c r="N62" i="2"/>
  <c r="N20" i="3"/>
  <c r="N36" i="3"/>
  <c r="N80" i="4"/>
  <c r="N31" i="4"/>
  <c r="N168" i="1"/>
  <c r="N160" i="1"/>
  <c r="N152" i="1"/>
  <c r="N144" i="1"/>
  <c r="N136" i="1"/>
  <c r="N128" i="1"/>
  <c r="N120" i="1"/>
  <c r="N112" i="1"/>
  <c r="N82" i="1"/>
  <c r="N74" i="1"/>
  <c r="N66" i="1"/>
  <c r="N58" i="1"/>
  <c r="N50" i="1"/>
  <c r="N42" i="1"/>
  <c r="N34" i="1"/>
  <c r="N26" i="1"/>
  <c r="N18" i="1"/>
  <c r="N91" i="1"/>
  <c r="N99" i="1"/>
  <c r="N74" i="2"/>
  <c r="N66" i="2"/>
  <c r="N58" i="2"/>
  <c r="N50" i="2"/>
  <c r="N42" i="2"/>
  <c r="N121" i="3"/>
  <c r="N113" i="3"/>
  <c r="N105" i="3"/>
  <c r="N97" i="3"/>
  <c r="N89" i="3"/>
  <c r="N81" i="3"/>
  <c r="N73" i="3"/>
  <c r="N65" i="3"/>
  <c r="N57" i="3"/>
  <c r="N49" i="3"/>
  <c r="N41" i="3"/>
  <c r="N18" i="3"/>
  <c r="N26" i="3"/>
  <c r="N34" i="3"/>
  <c r="N110" i="4"/>
  <c r="N102" i="4"/>
  <c r="N94" i="4"/>
  <c r="N86" i="4"/>
  <c r="N78" i="4"/>
  <c r="N70" i="4"/>
  <c r="N62" i="4"/>
  <c r="N39" i="4"/>
  <c r="N47" i="4"/>
  <c r="N55" i="4"/>
  <c r="N21" i="4"/>
  <c r="N29" i="4"/>
  <c r="N37" i="4"/>
  <c r="N70" i="2"/>
  <c r="N93" i="1"/>
  <c r="N96" i="4"/>
  <c r="N41" i="4"/>
  <c r="N57" i="4"/>
  <c r="N167" i="1"/>
  <c r="N159" i="1"/>
  <c r="N151" i="1"/>
  <c r="N143" i="1"/>
  <c r="N135" i="1"/>
  <c r="N127" i="1"/>
  <c r="N119" i="1"/>
  <c r="N111" i="1"/>
  <c r="N81" i="1"/>
  <c r="N73" i="1"/>
  <c r="N65" i="1"/>
  <c r="N57" i="1"/>
  <c r="N49" i="1"/>
  <c r="N41" i="1"/>
  <c r="N33" i="1"/>
  <c r="N25" i="1"/>
  <c r="N86" i="1"/>
  <c r="N73" i="2"/>
  <c r="N65" i="2"/>
  <c r="N57" i="2"/>
  <c r="N49" i="2"/>
  <c r="N41" i="2"/>
  <c r="N38" i="3"/>
  <c r="N120" i="3"/>
  <c r="N112" i="3"/>
  <c r="N104" i="3"/>
  <c r="N96" i="3"/>
  <c r="N88" i="3"/>
  <c r="N80" i="3"/>
  <c r="N72" i="3"/>
  <c r="N64" i="3"/>
  <c r="N56" i="3"/>
  <c r="N48" i="3"/>
  <c r="N40" i="3"/>
  <c r="N109" i="4"/>
  <c r="N101" i="4"/>
  <c r="N93" i="4"/>
  <c r="N85" i="4"/>
  <c r="N77" i="4"/>
  <c r="N69" i="4"/>
  <c r="N61" i="4"/>
  <c r="N42" i="4"/>
  <c r="N50" i="4"/>
  <c r="N58" i="4"/>
  <c r="N24" i="4"/>
  <c r="N32" i="4"/>
  <c r="N88" i="4"/>
  <c r="N49" i="4"/>
  <c r="N17" i="6"/>
  <c r="N166" i="1"/>
  <c r="N158" i="1"/>
  <c r="N150" i="1"/>
  <c r="N142" i="1"/>
  <c r="N134" i="1"/>
  <c r="N126" i="1"/>
  <c r="N118" i="1"/>
  <c r="N110" i="1"/>
  <c r="N80" i="1"/>
  <c r="N72" i="1"/>
  <c r="N64" i="1"/>
  <c r="N56" i="1"/>
  <c r="N48" i="1"/>
  <c r="N40" i="1"/>
  <c r="N32" i="1"/>
  <c r="N24" i="1"/>
  <c r="N89" i="1"/>
  <c r="N97" i="1"/>
  <c r="N72" i="2"/>
  <c r="N64" i="2"/>
  <c r="N56" i="2"/>
  <c r="N48" i="2"/>
  <c r="N127" i="3"/>
  <c r="N119" i="3"/>
  <c r="N111" i="3"/>
  <c r="N103" i="3"/>
  <c r="N95" i="3"/>
  <c r="N87" i="3"/>
  <c r="N79" i="3"/>
  <c r="N71" i="3"/>
  <c r="N63" i="3"/>
  <c r="N55" i="3"/>
  <c r="N47" i="3"/>
  <c r="N39" i="3"/>
  <c r="N32" i="3"/>
  <c r="N59" i="4"/>
  <c r="N108" i="4"/>
  <c r="N100" i="4"/>
  <c r="N92" i="4"/>
  <c r="N84" i="4"/>
  <c r="N76" i="4"/>
  <c r="N68" i="4"/>
  <c r="N60" i="4"/>
  <c r="N17" i="4"/>
  <c r="N19" i="4"/>
  <c r="N27" i="4"/>
  <c r="N54" i="2"/>
  <c r="N28" i="3"/>
  <c r="N104" i="4"/>
  <c r="N64" i="4"/>
  <c r="N23" i="4"/>
  <c r="N17" i="1"/>
  <c r="N165" i="1"/>
  <c r="N157" i="1"/>
  <c r="N149" i="1"/>
  <c r="N141" i="1"/>
  <c r="N133" i="1"/>
  <c r="N125" i="1"/>
  <c r="N117" i="1"/>
  <c r="N109" i="1"/>
  <c r="N79" i="1"/>
  <c r="N71" i="1"/>
  <c r="N63" i="1"/>
  <c r="N55" i="1"/>
  <c r="N47" i="1"/>
  <c r="N39" i="1"/>
  <c r="N31" i="1"/>
  <c r="N23" i="1"/>
  <c r="N100" i="1"/>
  <c r="N71" i="2"/>
  <c r="N63" i="2"/>
  <c r="N55" i="2"/>
  <c r="N47" i="2"/>
  <c r="N126" i="3"/>
  <c r="N118" i="3"/>
  <c r="N110" i="3"/>
  <c r="N102" i="3"/>
  <c r="N94" i="3"/>
  <c r="N86" i="3"/>
  <c r="N78" i="3"/>
  <c r="N70" i="3"/>
  <c r="N62" i="3"/>
  <c r="N54" i="3"/>
  <c r="N46" i="3"/>
  <c r="N19" i="3"/>
  <c r="N27" i="3"/>
  <c r="N35" i="3"/>
  <c r="N115" i="4"/>
  <c r="N107" i="4"/>
  <c r="N99" i="4"/>
  <c r="N91" i="4"/>
  <c r="N83" i="4"/>
  <c r="N75" i="4"/>
  <c r="N67" i="4"/>
  <c r="N40" i="4"/>
  <c r="N48" i="4"/>
  <c r="N56" i="4"/>
  <c r="N22" i="4"/>
  <c r="N30" i="4"/>
</calcChain>
</file>

<file path=xl/sharedStrings.xml><?xml version="1.0" encoding="utf-8"?>
<sst xmlns="http://schemas.openxmlformats.org/spreadsheetml/2006/main" count="248" uniqueCount="77">
  <si>
    <t>Прайс-лист</t>
  </si>
  <si>
    <t>ОБЩЕСТРОИТЕЛЬНАЯ ИЗОЛЯЦИЯ ЭКОВЕР®</t>
  </si>
  <si>
    <t>Это легкие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</si>
  <si>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ТУ 5762-019-0281476-2014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</si>
  <si>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</si>
  <si>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</si>
  <si>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</si>
  <si>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</si>
  <si>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</si>
  <si>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Количество в поддоне,</t>
  </si>
  <si>
    <t>Норма загрузки в т/с, объемом 92 куб.м.</t>
  </si>
  <si>
    <t>Плит, шт.</t>
  </si>
  <si>
    <t>Пачек, шт.</t>
  </si>
  <si>
    <t>Пачка</t>
  </si>
  <si>
    <t xml:space="preserve">ЭКОВЕР ЛАЙТ УНИВЕРСАЛ </t>
  </si>
  <si>
    <t>Применяется в каркасных конструкциях: скатных кровлях, стенах, мансардных помещениях, чердачных перекрытиях, внутренних перегородках, в полах  между лагами, как внутренний слой в конструкциях вентилируемых фасадов при двухслойном утеплении в сочетании с плитой ЭКОВЕР ВЕНТ-ФАСАД.</t>
  </si>
  <si>
    <t>ЭКОВЕР ЛАЙТ 30</t>
  </si>
  <si>
    <t>ЭКОВЕР ЛАЙТ 35</t>
  </si>
  <si>
    <t>ЭКОВЕР ЛАЙТ 45</t>
  </si>
  <si>
    <t>Применяется в каркасных конструкциях: скатных кровлях, стенах, мансардных помещениях, чердачных перекрытиях, внутренних перегородках, в полах  между лагами, как внутренний слой в конструкциях вентилируемых фасадов при двухслойном утеплении в сочетании с плитой ЭКОВЕР ВЕНТ-ФАСАД, при однослойном выполнении изоляции в вент-фасадах на малоэтажных зданиях, в трехслойной слоистой (колодцевой) кладке.</t>
  </si>
  <si>
    <t>ЭКОВЕР СТАНДАРТ 50</t>
  </si>
  <si>
    <t>ЭКОВЕР СТАНДАРТ 60</t>
  </si>
  <si>
    <t>Примечание:</t>
  </si>
  <si>
    <t>1. Данная информация является ознакомительной.</t>
  </si>
  <si>
    <t>2. Цена указана без учета стоимости доставки. Не является публичной офертой.</t>
  </si>
  <si>
    <t>3. Возможно изготовление нестандартных типоразмеров по согласованию со Отделом сбыта ООО «Торговый дом «Эковер».</t>
  </si>
  <si>
    <t>ЗВУКОИЗОЛЯЦИЯ ЭКОВЕР®</t>
  </si>
  <si>
    <t>Это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</si>
  <si>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ЭКОВЕР АКУСТИК</t>
  </si>
  <si>
    <t>Применяется в качестве среднего звукопоглощающего слоя в конструкциях каркасно-обшивных перегородок и облицовок, межэтажных перекрытий, а также для дополнительной звукоизоляции потолков.</t>
  </si>
  <si>
    <t>ЭКОВЕР СТЭП</t>
  </si>
  <si>
    <t>Применяется в качестве упругого основания акустических «плавающих» полов, для тепло- и звукоизоляции межэтажных перекрытий, полов подвальных помещений, «теплых» полов при укладке бетона или цементно-песчаной стяжки непосредственно на теплоизоляцию.</t>
  </si>
  <si>
    <t>ЭКОВЕР СТЭП ПЛЮС</t>
  </si>
  <si>
    <t>ИЗОЛЯЦИЯ ДЛЯ НАВЕСНЫХ ВЕНТИЛИРУЕМЫХ ФАСАДОВ ЭКОВЕР®</t>
  </si>
  <si>
    <t>Это жесткие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</si>
  <si>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ЭКОВЕР ВЕНТ-ФАСАД 70</t>
  </si>
  <si>
    <t>Применяется в вентилируемых фасадах при однослойном утеплении или как наружный слой при двухслойном утеплении в сочетании с плитами ЭКОВЕР ЛАЙТ УНИВЕРСАЛ, ЭКОВЕР ЛАЙТ, ЭКОВЕР СТАНДАРТ, в системах наружного утепления стен с отделкой толстослойной штукатуркой по стальной армирующей сетке, в трехслойных бетонных и железобетонных стеновых панелях.</t>
  </si>
  <si>
    <t>ЭКОВЕР ВЕНТ-ФАСАД 80</t>
  </si>
  <si>
    <t>ЭКОВЕР ВЕНТ-ФАСАД 90</t>
  </si>
  <si>
    <t>ЭКОВЕР ВЕНТ-ФАСАД 120</t>
  </si>
  <si>
    <t>ИЗОЛЯЦИЯ ДЛЯ ШТУКАТУРНЫХ ФАСАДОВ ЭКОВЕР®</t>
  </si>
  <si>
    <t>ЭКОВЕР ЭКОФАСАД</t>
  </si>
  <si>
    <t>ЭКОВЕР ФАСАД-ДЕКОР ОПТИМА</t>
  </si>
  <si>
    <t>ЭКОВЕР ФАСАД-ДЕКОР</t>
  </si>
  <si>
    <t>КРОВЕЛЬНАЯ ИЗОЛЯЦИЯ ЭКОВЕР®</t>
  </si>
  <si>
    <t>ЭКОВЕР КРОВЛЯ НИЗ 100</t>
  </si>
  <si>
    <t>Применяется для тепло-, звуко- и пожароизоляции покрытий из железобетона или металлического настила с кровельным ковром из рулонных и мастичных материалов. Рекомендуется применять в качестве нижнего слоя в двухслойных системах теплоизоляции плоских кровельв сочетании с плитами ЭКОВЕР® КРОВЛЯ ВЕРХ. Может использоваться в качестве нижнего тепло- пожароизоляционного слоя в сочетании с плитами из экструдированного полистирола в комбинированной системе изоляции покрытий из металлического настила, а также под сборную или цементно-песчаную стяжку.</t>
  </si>
  <si>
    <t>ЭКОВЕР КРОВЛЯ НИЗ 110</t>
  </si>
  <si>
    <t>ЭКОВЕР КРОВЛЯ НИЗ 120</t>
  </si>
  <si>
    <t>ЭКОВЕР КРОВЛЯ 135</t>
  </si>
  <si>
    <t>Применяется для тепло-, звуко- и пожароизоляции покрытий из железобетона или металлического настила с кровельным ковром из рулонных и мастичных материалов, в том числе для устройства кровель без цементной стяжки, со стяжкой, тепловой изоляции чердачных перекрытий, перекрытий над холодным подвалом или проездом.</t>
  </si>
  <si>
    <t>ЭКОВЕР КРОВЛЯ 150</t>
  </si>
  <si>
    <t>ЭКОВЕР КРОВЛЯ ВЕРХ 160</t>
  </si>
  <si>
    <t>Применяется для тепло-, звуко- и пожароизоляции покрытий из железобетона или металлического настила с кровельным ковром из рулонных и мастичных материалов. Рекомендуется применять в качестве верхнего слоя в двухслойных системах теплоизоляции плоских кровель в сочетании с плитами ЭКОВЕР® КРОВЛЯ НИЗ. Допускается укладка кровельного ковра непосредственно на материал без устройства стяжек и разделительных слоев.</t>
  </si>
  <si>
    <t>ЭКОВЕР КРОВЛЯ ВЕРХ 175</t>
  </si>
  <si>
    <t>ЭКОВЕР КРОВЛЯ ВЕРХ 190</t>
  </si>
  <si>
    <t>ОГНЕЗАЩИТНАЯ ИЗОЛЯЦИЯ ЭКОВЕР® ДЛЯ ЖЕЛЕЗОБЕТОНА</t>
  </si>
  <si>
    <t>ТУ 5762-023-0281476-2014</t>
  </si>
  <si>
    <t>ЭКОВЕР ОГНЕЗАЩИТА БЕТОН 80</t>
  </si>
  <si>
    <t>Применяется в качестве теплоизоляции и огнезащиты железобетонных конструкций зданий и сооружений различного назначения.</t>
  </si>
  <si>
    <t>ЭКОВЕР ОГНЕЗАЩИТА БЕТОН 100</t>
  </si>
  <si>
    <t>ЭКОВЕР ЛАЙТ 40</t>
  </si>
  <si>
    <t>от 21 марта 2019 г</t>
  </si>
  <si>
    <t>ЭКОВЕР ВЕНТ-ФАСАД</t>
  </si>
  <si>
    <t>ЭКОВЕР ЭКОФАСАД СТАНДАРТ</t>
  </si>
  <si>
    <t>ЭКОВЕР ЭКОФАСАД ОПТИМА</t>
  </si>
  <si>
    <t>Цена с НДС (20%), руб.</t>
  </si>
  <si>
    <t>ЭКОВЕР КРОВЛЯ НИЗ</t>
  </si>
  <si>
    <t>ЭКОВЕР КРОВЛЯ ВЕРХ ПЖ</t>
  </si>
  <si>
    <t>ЭКОВЕР ОГНЕЗАЩИТА МЕТАЛЛ 140</t>
  </si>
  <si>
    <t>ЭКОВЕР ОГНЕЗАЩИТА МЕТАЛЛ 150</t>
  </si>
  <si>
    <t>ОГНЕЗАЩИТНАЯ ИЗОЛЯЦИЯ ЭКОВЕР® ДЛЯ МЕТАЛЛА</t>
  </si>
  <si>
    <t>Применяется в качестве теплоизоляционного слоя в системах наружного утепления фасадов с последующим тонкослойным оштукатуриванием по армирующей стеклосетке на малоэтажных зданиях (до 4-х этажей), а также на участках стен внутри застекленных лоджий, балконов и на других участках стен, не подвергающихся внешним воздействиям</t>
  </si>
  <si>
    <t>Применяется в качестве теплоизоляционного слоя в системах наружного утепления фасадов с последующим тонкослойным оштукатуриванием по армирующей стеклосетке. Может использоваться для устройства рассечек, в т.ч. противопожарных, а также полос для обрамления оконных и дверных проемов в фасадных системах с наружным штукатурным слоем при применении горючих теплоизоляционных материалов, например, пенополистирола.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</si>
  <si>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</si>
  <si>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</si>
  <si>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r>
      <t xml:space="preserve">ООО «Торговый дом «Эковер» 
620014, Россия, г. Екатеринбург, 
ул. Радищева, 6 А, офис 405
+7 (343) 287 88 99
sales@ekover.ru
</t>
    </r>
    <r>
      <rPr>
        <b/>
        <sz val="14"/>
        <color rgb="FF64A70B"/>
        <rFont val="Arial"/>
        <family val="2"/>
        <charset val="204"/>
      </rPr>
      <t>www.ekover.ru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</si>
</sst>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[$€-1]_-;\-* #,##0.00[$€-1]_-;_-* \-??[$€-1]_-"/>
    <numFmt numFmtId="165" formatCode="_-* #,##0.00_р_._-;\-* #,##0.00_р_._-;_-* \-??_р_._-;_-@_-"/>
    <numFmt numFmtId="166" formatCode="0.000"/>
    <numFmt numFmtId="167" formatCode="#,##0.000"/>
    <numFmt numFmtId="168" formatCode="_-* #,##0.00&quot;р.&quot;_-;\-* #,##0.00&quot;р.&quot;_-;_-* \-??&quot;р.&quot;_-;_-@_-"/>
    <numFmt numFmtId="169" formatCode="#,##0.00&quot; р.&quot;"/>
    <numFmt numFmtId="170" formatCode="_-* #,##0.000&quot;р.&quot;_-;\-* #,##0.000&quot;р.&quot;_-;_-* \-???&quot;р.&quot;_-;_-@_-"/>
    <numFmt numFmtId="171" formatCode="0.0"/>
  </numFmts>
  <fonts count="31">
    <font>
      <sz val="10"/>
      <name val="Arial Cyr"/>
      <family val="2"/>
      <charset val="204"/>
    </font>
    <font>
      <sz val="9"/>
      <name val="Arial CE"/>
      <family val="2"/>
      <charset val="204"/>
    </font>
    <font>
      <u/>
      <sz val="12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0"/>
      <name val="Arial Cyr"/>
      <family val="2"/>
      <charset val="204"/>
    </font>
    <font>
      <sz val="1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64A70B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sz val="16"/>
      <name val="Arial"/>
      <family val="2"/>
      <charset val="204"/>
    </font>
    <font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sz val="22"/>
      <name val="Arial"/>
      <family val="2"/>
      <charset val="204"/>
    </font>
    <font>
      <b/>
      <u/>
      <sz val="22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color indexed="17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rgb="FF64A70B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73BF0D"/>
        <bgColor indexed="49"/>
      </patternFill>
    </fill>
  </fills>
  <borders count="10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0">
    <xf numFmtId="0" fontId="0" fillId="0" borderId="0"/>
    <xf numFmtId="0" fontId="10" fillId="0" borderId="0"/>
    <xf numFmtId="164" fontId="10" fillId="0" borderId="0" applyFill="0" applyBorder="0" applyAlignment="0" applyProtection="0"/>
    <xf numFmtId="0" fontId="1" fillId="0" borderId="1" applyFill="0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5" fillId="0" borderId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left"/>
    </xf>
    <xf numFmtId="0" fontId="7" fillId="0" borderId="0"/>
    <xf numFmtId="0" fontId="5" fillId="0" borderId="0"/>
    <xf numFmtId="165" fontId="5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</cellStyleXfs>
  <cellXfs count="305">
    <xf numFmtId="0" fontId="0" fillId="0" borderId="0" xfId="0"/>
    <xf numFmtId="0" fontId="8" fillId="0" borderId="0" xfId="25" applyFont="1" applyAlignment="1">
      <alignment wrapText="1"/>
    </xf>
    <xf numFmtId="0" fontId="8" fillId="0" borderId="0" xfId="25" applyFont="1"/>
    <xf numFmtId="1" fontId="8" fillId="0" borderId="0" xfId="25" applyNumberFormat="1" applyFont="1"/>
    <xf numFmtId="166" fontId="8" fillId="0" borderId="0" xfId="25" applyNumberFormat="1" applyFont="1"/>
    <xf numFmtId="167" fontId="8" fillId="0" borderId="0" xfId="25" applyNumberFormat="1" applyFont="1"/>
    <xf numFmtId="0" fontId="8" fillId="2" borderId="0" xfId="25" applyFont="1" applyFill="1" applyAlignment="1">
      <alignment wrapText="1"/>
    </xf>
    <xf numFmtId="0" fontId="8" fillId="2" borderId="0" xfId="25" applyFont="1" applyFill="1"/>
    <xf numFmtId="1" fontId="8" fillId="2" borderId="0" xfId="25" applyNumberFormat="1" applyFont="1" applyFill="1"/>
    <xf numFmtId="166" fontId="8" fillId="2" borderId="0" xfId="25" applyNumberFormat="1" applyFont="1" applyFill="1"/>
    <xf numFmtId="167" fontId="8" fillId="2" borderId="0" xfId="25" applyNumberFormat="1" applyFont="1" applyFill="1"/>
    <xf numFmtId="0" fontId="9" fillId="2" borderId="0" xfId="25" applyFont="1" applyFill="1"/>
    <xf numFmtId="0" fontId="9" fillId="0" borderId="0" xfId="25" applyFont="1"/>
    <xf numFmtId="170" fontId="8" fillId="2" borderId="0" xfId="25" applyNumberFormat="1" applyFont="1" applyFill="1"/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left" vertical="center" wrapText="1"/>
    </xf>
    <xf numFmtId="0" fontId="13" fillId="5" borderId="0" xfId="0" applyFont="1" applyFill="1"/>
    <xf numFmtId="0" fontId="8" fillId="5" borderId="0" xfId="25" applyFont="1" applyFill="1"/>
    <xf numFmtId="0" fontId="9" fillId="5" borderId="0" xfId="25" applyFont="1" applyFill="1"/>
    <xf numFmtId="167" fontId="8" fillId="2" borderId="0" xfId="25" applyNumberFormat="1" applyFont="1" applyFill="1" applyAlignment="1">
      <alignment horizontal="right" wrapText="1"/>
    </xf>
    <xf numFmtId="0" fontId="14" fillId="2" borderId="0" xfId="25" applyFont="1" applyFill="1" applyBorder="1" applyAlignment="1">
      <alignment horizontal="left"/>
    </xf>
    <xf numFmtId="0" fontId="8" fillId="2" borderId="0" xfId="25" applyFont="1" applyFill="1" applyBorder="1"/>
    <xf numFmtId="1" fontId="8" fillId="2" borderId="0" xfId="25" applyNumberFormat="1" applyFont="1" applyFill="1" applyBorder="1"/>
    <xf numFmtId="166" fontId="8" fillId="2" borderId="0" xfId="25" applyNumberFormat="1" applyFont="1" applyFill="1" applyBorder="1"/>
    <xf numFmtId="0" fontId="9" fillId="2" borderId="0" xfId="25" applyFont="1" applyFill="1" applyBorder="1"/>
    <xf numFmtId="1" fontId="9" fillId="2" borderId="0" xfId="25" applyNumberFormat="1" applyFont="1" applyFill="1" applyBorder="1"/>
    <xf numFmtId="166" fontId="9" fillId="2" borderId="0" xfId="25" applyNumberFormat="1" applyFont="1" applyFill="1" applyBorder="1"/>
    <xf numFmtId="0" fontId="15" fillId="2" borderId="0" xfId="25" applyFont="1" applyFill="1" applyBorder="1" applyAlignment="1">
      <alignment horizontal="left" wrapText="1"/>
    </xf>
    <xf numFmtId="167" fontId="16" fillId="2" borderId="0" xfId="25" applyNumberFormat="1" applyFont="1" applyFill="1" applyBorder="1"/>
    <xf numFmtId="0" fontId="8" fillId="2" borderId="0" xfId="25" applyFont="1" applyFill="1" applyBorder="1" applyAlignment="1">
      <alignment horizontal="right" vertical="top" wrapText="1"/>
    </xf>
    <xf numFmtId="0" fontId="17" fillId="2" borderId="0" xfId="25" applyFont="1" applyFill="1" applyBorder="1"/>
    <xf numFmtId="0" fontId="18" fillId="2" borderId="0" xfId="4" applyNumberFormat="1" applyFont="1" applyFill="1" applyBorder="1" applyAlignment="1" applyProtection="1">
      <alignment horizontal="right" vertical="top" wrapText="1"/>
    </xf>
    <xf numFmtId="0" fontId="8" fillId="2" borderId="0" xfId="25" applyFont="1" applyFill="1" applyBorder="1" applyAlignment="1">
      <alignment horizontal="right" vertical="top" wrapText="1"/>
    </xf>
    <xf numFmtId="0" fontId="19" fillId="2" borderId="0" xfId="25" applyFont="1" applyFill="1" applyBorder="1"/>
    <xf numFmtId="0" fontId="16" fillId="2" borderId="0" xfId="25" applyFont="1" applyFill="1" applyBorder="1"/>
    <xf numFmtId="166" fontId="16" fillId="2" borderId="0" xfId="25" applyNumberFormat="1" applyFont="1" applyFill="1" applyBorder="1"/>
    <xf numFmtId="0" fontId="20" fillId="2" borderId="0" xfId="4" applyFont="1" applyFill="1" applyBorder="1" applyAlignment="1">
      <alignment horizontal="left"/>
    </xf>
    <xf numFmtId="0" fontId="9" fillId="2" borderId="0" xfId="25" applyFont="1" applyFill="1" applyBorder="1" applyAlignment="1">
      <alignment horizontal="right"/>
    </xf>
    <xf numFmtId="1" fontId="9" fillId="2" borderId="0" xfId="25" applyNumberFormat="1" applyFont="1" applyFill="1" applyBorder="1" applyAlignment="1">
      <alignment horizontal="right"/>
    </xf>
    <xf numFmtId="166" fontId="9" fillId="2" borderId="0" xfId="25" applyNumberFormat="1" applyFont="1" applyFill="1" applyBorder="1" applyAlignment="1">
      <alignment horizontal="right"/>
    </xf>
    <xf numFmtId="167" fontId="16" fillId="2" borderId="0" xfId="25" applyNumberFormat="1" applyFont="1" applyFill="1" applyBorder="1" applyAlignment="1">
      <alignment horizontal="right"/>
    </xf>
    <xf numFmtId="0" fontId="16" fillId="2" borderId="0" xfId="25" applyFont="1" applyFill="1" applyBorder="1" applyAlignment="1">
      <alignment horizontal="right"/>
    </xf>
    <xf numFmtId="0" fontId="8" fillId="2" borderId="0" xfId="25" applyFont="1" applyFill="1" applyBorder="1" applyAlignment="1">
      <alignment horizontal="left" wrapText="1"/>
    </xf>
    <xf numFmtId="0" fontId="21" fillId="2" borderId="0" xfId="25" applyFont="1" applyFill="1" applyBorder="1" applyAlignment="1">
      <alignment horizontal="left" wrapText="1"/>
    </xf>
    <xf numFmtId="0" fontId="8" fillId="2" borderId="0" xfId="25" applyFont="1" applyFill="1" applyBorder="1" applyAlignment="1">
      <alignment horizontal="right" wrapText="1"/>
    </xf>
    <xf numFmtId="0" fontId="23" fillId="2" borderId="95" xfId="4" applyFont="1" applyFill="1" applyBorder="1" applyAlignment="1">
      <alignment vertical="center" wrapText="1" shrinkToFit="1"/>
    </xf>
    <xf numFmtId="1" fontId="8" fillId="2" borderId="9" xfId="25" applyNumberFormat="1" applyFont="1" applyFill="1" applyBorder="1" applyAlignment="1">
      <alignment horizontal="center" vertical="center" wrapText="1"/>
    </xf>
    <xf numFmtId="1" fontId="8" fillId="2" borderId="10" xfId="25" applyNumberFormat="1" applyFont="1" applyFill="1" applyBorder="1" applyAlignment="1">
      <alignment horizontal="center" vertical="center" wrapText="1"/>
    </xf>
    <xf numFmtId="1" fontId="8" fillId="2" borderId="11" xfId="25" applyNumberFormat="1" applyFont="1" applyFill="1" applyBorder="1" applyAlignment="1">
      <alignment horizontal="center" vertical="center" wrapText="1"/>
    </xf>
    <xf numFmtId="2" fontId="8" fillId="2" borderId="10" xfId="25" applyNumberFormat="1" applyFont="1" applyFill="1" applyBorder="1" applyAlignment="1">
      <alignment horizontal="center" vertical="center" wrapText="1"/>
    </xf>
    <xf numFmtId="166" fontId="8" fillId="2" borderId="11" xfId="25" applyNumberFormat="1" applyFont="1" applyFill="1" applyBorder="1" applyAlignment="1">
      <alignment horizontal="center" vertical="center" wrapText="1"/>
    </xf>
    <xf numFmtId="166" fontId="8" fillId="2" borderId="24" xfId="25" applyNumberFormat="1" applyFont="1" applyFill="1" applyBorder="1" applyAlignment="1">
      <alignment horizontal="center" vertical="center" wrapText="1"/>
    </xf>
    <xf numFmtId="167" fontId="8" fillId="3" borderId="57" xfId="25" applyNumberFormat="1" applyFont="1" applyFill="1" applyBorder="1" applyAlignment="1">
      <alignment horizontal="center" vertical="center" wrapText="1"/>
    </xf>
    <xf numFmtId="169" fontId="8" fillId="2" borderId="12" xfId="25" applyNumberFormat="1" applyFont="1" applyFill="1" applyBorder="1" applyAlignment="1">
      <alignment horizontal="center"/>
    </xf>
    <xf numFmtId="169" fontId="8" fillId="2" borderId="54" xfId="7" applyNumberFormat="1" applyFont="1" applyFill="1" applyBorder="1" applyAlignment="1" applyProtection="1">
      <alignment horizontal="center" vertical="center" wrapText="1"/>
    </xf>
    <xf numFmtId="169" fontId="24" fillId="2" borderId="11" xfId="7" applyNumberFormat="1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>
      <alignment vertical="center" wrapText="1" shrinkToFit="1"/>
    </xf>
    <xf numFmtId="1" fontId="8" fillId="2" borderId="15" xfId="25" applyNumberFormat="1" applyFont="1" applyFill="1" applyBorder="1" applyAlignment="1">
      <alignment horizontal="center" vertical="center" wrapText="1"/>
    </xf>
    <xf numFmtId="1" fontId="8" fillId="2" borderId="16" xfId="25" applyNumberFormat="1" applyFont="1" applyFill="1" applyBorder="1" applyAlignment="1">
      <alignment horizontal="center" vertical="center" wrapText="1"/>
    </xf>
    <xf numFmtId="1" fontId="8" fillId="2" borderId="17" xfId="25" applyNumberFormat="1" applyFont="1" applyFill="1" applyBorder="1" applyAlignment="1">
      <alignment horizontal="center" vertical="center" wrapText="1"/>
    </xf>
    <xf numFmtId="2" fontId="8" fillId="2" borderId="1" xfId="25" applyNumberFormat="1" applyFont="1" applyFill="1" applyBorder="1" applyAlignment="1">
      <alignment horizontal="center" vertical="center" wrapText="1"/>
    </xf>
    <xf numFmtId="166" fontId="8" fillId="2" borderId="17" xfId="25" applyNumberFormat="1" applyFont="1" applyFill="1" applyBorder="1" applyAlignment="1">
      <alignment horizontal="center" vertical="center" wrapText="1"/>
    </xf>
    <xf numFmtId="166" fontId="8" fillId="2" borderId="39" xfId="25" applyNumberFormat="1" applyFont="1" applyFill="1" applyBorder="1" applyAlignment="1">
      <alignment horizontal="center" vertical="center" wrapText="1"/>
    </xf>
    <xf numFmtId="167" fontId="8" fillId="3" borderId="58" xfId="25" applyNumberFormat="1" applyFont="1" applyFill="1" applyBorder="1" applyAlignment="1">
      <alignment horizontal="center" vertical="center" wrapText="1"/>
    </xf>
    <xf numFmtId="169" fontId="8" fillId="2" borderId="27" xfId="25" applyNumberFormat="1" applyFont="1" applyFill="1" applyBorder="1" applyAlignment="1">
      <alignment horizontal="center"/>
    </xf>
    <xf numFmtId="169" fontId="8" fillId="2" borderId="51" xfId="7" applyNumberFormat="1" applyFont="1" applyFill="1" applyBorder="1" applyAlignment="1" applyProtection="1">
      <alignment horizontal="center" vertical="center" wrapText="1"/>
    </xf>
    <xf numFmtId="169" fontId="24" fillId="2" borderId="53" xfId="7" applyNumberFormat="1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>
      <alignment vertical="center" wrapText="1" shrinkToFit="1"/>
    </xf>
    <xf numFmtId="1" fontId="8" fillId="2" borderId="19" xfId="25" applyNumberFormat="1" applyFont="1" applyFill="1" applyBorder="1" applyAlignment="1">
      <alignment horizontal="center" vertical="center" wrapText="1"/>
    </xf>
    <xf numFmtId="1" fontId="8" fillId="2" borderId="1" xfId="25" applyNumberFormat="1" applyFont="1" applyFill="1" applyBorder="1" applyAlignment="1">
      <alignment horizontal="center" vertical="center" wrapText="1"/>
    </xf>
    <xf numFmtId="1" fontId="8" fillId="2" borderId="20" xfId="25" applyNumberFormat="1" applyFont="1" applyFill="1" applyBorder="1" applyAlignment="1">
      <alignment horizontal="center" vertical="center" wrapText="1"/>
    </xf>
    <xf numFmtId="166" fontId="8" fillId="2" borderId="20" xfId="25" applyNumberFormat="1" applyFont="1" applyFill="1" applyBorder="1" applyAlignment="1">
      <alignment horizontal="center" vertical="center" wrapText="1"/>
    </xf>
    <xf numFmtId="166" fontId="8" fillId="2" borderId="26" xfId="25" applyNumberFormat="1" applyFont="1" applyFill="1" applyBorder="1" applyAlignment="1">
      <alignment horizontal="center" vertical="center" wrapText="1"/>
    </xf>
    <xf numFmtId="169" fontId="8" fillId="2" borderId="52" xfId="7" applyNumberFormat="1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>
      <alignment horizontal="left" vertical="top" wrapText="1" shrinkToFit="1"/>
    </xf>
    <xf numFmtId="1" fontId="8" fillId="2" borderId="2" xfId="25" applyNumberFormat="1" applyFont="1" applyFill="1" applyBorder="1" applyAlignment="1">
      <alignment horizontal="center" vertical="center" wrapText="1"/>
    </xf>
    <xf numFmtId="1" fontId="8" fillId="2" borderId="3" xfId="25" applyNumberFormat="1" applyFont="1" applyFill="1" applyBorder="1" applyAlignment="1">
      <alignment horizontal="center" vertical="center" wrapText="1"/>
    </xf>
    <xf numFmtId="1" fontId="8" fillId="2" borderId="21" xfId="25" applyNumberFormat="1" applyFont="1" applyFill="1" applyBorder="1" applyAlignment="1">
      <alignment horizontal="center" vertical="center" wrapText="1"/>
    </xf>
    <xf numFmtId="1" fontId="8" fillId="2" borderId="7" xfId="25" applyNumberFormat="1" applyFont="1" applyFill="1" applyBorder="1" applyAlignment="1">
      <alignment horizontal="center" vertical="center" wrapText="1"/>
    </xf>
    <xf numFmtId="1" fontId="8" fillId="2" borderId="8" xfId="25" applyNumberFormat="1" applyFont="1" applyFill="1" applyBorder="1" applyAlignment="1">
      <alignment horizontal="center" vertical="center" wrapText="1"/>
    </xf>
    <xf numFmtId="2" fontId="8" fillId="2" borderId="7" xfId="25" applyNumberFormat="1" applyFont="1" applyFill="1" applyBorder="1" applyAlignment="1">
      <alignment horizontal="center" vertical="center" wrapText="1"/>
    </xf>
    <xf numFmtId="166" fontId="8" fillId="2" borderId="8" xfId="25" applyNumberFormat="1" applyFont="1" applyFill="1" applyBorder="1" applyAlignment="1">
      <alignment horizontal="center" vertical="center" wrapText="1"/>
    </xf>
    <xf numFmtId="1" fontId="8" fillId="0" borderId="21" xfId="25" applyNumberFormat="1" applyFont="1" applyFill="1" applyBorder="1" applyAlignment="1">
      <alignment horizontal="center" vertical="center" wrapText="1"/>
    </xf>
    <xf numFmtId="166" fontId="8" fillId="2" borderId="6" xfId="25" applyNumberFormat="1" applyFont="1" applyFill="1" applyBorder="1" applyAlignment="1">
      <alignment horizontal="center" vertical="center" wrapText="1"/>
    </xf>
    <xf numFmtId="167" fontId="8" fillId="3" borderId="61" xfId="25" applyNumberFormat="1" applyFont="1" applyFill="1" applyBorder="1" applyAlignment="1">
      <alignment horizontal="center" vertical="center" wrapText="1"/>
    </xf>
    <xf numFmtId="169" fontId="8" fillId="2" borderId="22" xfId="7" applyNumberFormat="1" applyFont="1" applyFill="1" applyBorder="1" applyAlignment="1" applyProtection="1">
      <alignment horizontal="center" vertical="center" wrapText="1"/>
    </xf>
    <xf numFmtId="169" fontId="8" fillId="2" borderId="55" xfId="7" applyNumberFormat="1" applyFont="1" applyFill="1" applyBorder="1" applyAlignment="1" applyProtection="1">
      <alignment horizontal="center" vertical="center" wrapText="1"/>
    </xf>
    <xf numFmtId="169" fontId="24" fillId="2" borderId="23" xfId="7" applyNumberFormat="1" applyFont="1" applyFill="1" applyBorder="1" applyAlignment="1" applyProtection="1">
      <alignment horizontal="center" vertical="center" wrapText="1"/>
    </xf>
    <xf numFmtId="1" fontId="8" fillId="2" borderId="24" xfId="25" applyNumberFormat="1" applyFont="1" applyFill="1" applyBorder="1" applyAlignment="1">
      <alignment horizontal="center" vertical="center" wrapText="1"/>
    </xf>
    <xf numFmtId="166" fontId="8" fillId="2" borderId="25" xfId="25" applyNumberFormat="1" applyFont="1" applyFill="1" applyBorder="1" applyAlignment="1">
      <alignment horizontal="center" vertical="center" wrapText="1"/>
    </xf>
    <xf numFmtId="0" fontId="8" fillId="0" borderId="9" xfId="25" applyFont="1" applyBorder="1" applyAlignment="1">
      <alignment horizontal="center" vertical="center"/>
    </xf>
    <xf numFmtId="169" fontId="8" fillId="2" borderId="13" xfId="7" applyNumberFormat="1" applyFont="1" applyFill="1" applyBorder="1" applyAlignment="1" applyProtection="1">
      <alignment horizontal="center" vertical="center" wrapText="1"/>
    </xf>
    <xf numFmtId="169" fontId="8" fillId="2" borderId="11" xfId="25" applyNumberFormat="1" applyFont="1" applyFill="1" applyBorder="1" applyAlignment="1">
      <alignment horizontal="center"/>
    </xf>
    <xf numFmtId="1" fontId="8" fillId="2" borderId="26" xfId="25" applyNumberFormat="1" applyFont="1" applyFill="1" applyBorder="1" applyAlignment="1">
      <alignment horizontal="center" vertical="center" wrapText="1"/>
    </xf>
    <xf numFmtId="169" fontId="8" fillId="2" borderId="1" xfId="7" applyNumberFormat="1" applyFont="1" applyFill="1" applyBorder="1" applyAlignment="1" applyProtection="1">
      <alignment horizontal="center" vertical="center" wrapText="1"/>
    </xf>
    <xf numFmtId="169" fontId="8" fillId="2" borderId="20" xfId="25" applyNumberFormat="1" applyFont="1" applyFill="1" applyBorder="1" applyAlignment="1">
      <alignment horizontal="center"/>
    </xf>
    <xf numFmtId="0" fontId="8" fillId="2" borderId="100" xfId="0" applyFont="1" applyFill="1" applyBorder="1" applyAlignment="1">
      <alignment horizontal="left" vertical="top" wrapText="1" shrinkToFit="1"/>
    </xf>
    <xf numFmtId="166" fontId="8" fillId="2" borderId="38" xfId="25" applyNumberFormat="1" applyFont="1" applyFill="1" applyBorder="1" applyAlignment="1">
      <alignment horizontal="center" vertical="center" wrapText="1"/>
    </xf>
    <xf numFmtId="1" fontId="8" fillId="2" borderId="6" xfId="25" applyNumberFormat="1" applyFont="1" applyFill="1" applyBorder="1" applyAlignment="1">
      <alignment horizontal="center" vertical="center" wrapText="1"/>
    </xf>
    <xf numFmtId="169" fontId="8" fillId="2" borderId="5" xfId="25" applyNumberFormat="1" applyFont="1" applyFill="1" applyBorder="1" applyAlignment="1">
      <alignment horizontal="center"/>
    </xf>
    <xf numFmtId="169" fontId="8" fillId="2" borderId="7" xfId="7" applyNumberFormat="1" applyFont="1" applyFill="1" applyBorder="1" applyAlignment="1" applyProtection="1">
      <alignment horizontal="center" vertical="center" wrapText="1"/>
    </xf>
    <xf numFmtId="169" fontId="8" fillId="2" borderId="8" xfId="25" applyNumberFormat="1" applyFont="1" applyFill="1" applyBorder="1" applyAlignment="1">
      <alignment horizontal="center"/>
    </xf>
    <xf numFmtId="169" fontId="8" fillId="2" borderId="10" xfId="7" applyNumberFormat="1" applyFont="1" applyFill="1" applyBorder="1" applyAlignment="1" applyProtection="1">
      <alignment horizontal="center" vertical="center" wrapText="1"/>
    </xf>
    <xf numFmtId="169" fontId="8" fillId="2" borderId="27" xfId="7" applyNumberFormat="1" applyFont="1" applyFill="1" applyBorder="1" applyAlignment="1" applyProtection="1">
      <alignment horizontal="center" vertical="center" wrapText="1"/>
    </xf>
    <xf numFmtId="169" fontId="24" fillId="2" borderId="20" xfId="7" applyNumberFormat="1" applyFont="1" applyFill="1" applyBorder="1" applyAlignment="1" applyProtection="1">
      <alignment horizontal="center" vertical="center" wrapText="1"/>
    </xf>
    <xf numFmtId="169" fontId="8" fillId="2" borderId="28" xfId="7" applyNumberFormat="1" applyFont="1" applyFill="1" applyBorder="1" applyAlignment="1" applyProtection="1">
      <alignment horizontal="center" vertical="center" wrapText="1"/>
    </xf>
    <xf numFmtId="169" fontId="8" fillId="2" borderId="3" xfId="7" applyNumberFormat="1" applyFont="1" applyFill="1" applyBorder="1" applyAlignment="1" applyProtection="1">
      <alignment horizontal="center" vertical="center" wrapText="1"/>
    </xf>
    <xf numFmtId="169" fontId="24" fillId="2" borderId="4" xfId="7" applyNumberFormat="1" applyFont="1" applyFill="1" applyBorder="1" applyAlignment="1" applyProtection="1">
      <alignment horizontal="center" vertical="center" wrapText="1"/>
    </xf>
    <xf numFmtId="169" fontId="8" fillId="2" borderId="5" xfId="7" applyNumberFormat="1" applyFont="1" applyFill="1" applyBorder="1" applyAlignment="1" applyProtection="1">
      <alignment horizontal="center" vertical="center" wrapText="1"/>
    </xf>
    <xf numFmtId="169" fontId="24" fillId="2" borderId="8" xfId="7" applyNumberFormat="1" applyFont="1" applyFill="1" applyBorder="1" applyAlignment="1" applyProtection="1">
      <alignment horizontal="center" vertical="center" wrapText="1"/>
    </xf>
    <xf numFmtId="0" fontId="8" fillId="0" borderId="24" xfId="25" applyFont="1" applyBorder="1" applyAlignment="1">
      <alignment horizontal="center" vertical="center"/>
    </xf>
    <xf numFmtId="166" fontId="8" fillId="2" borderId="62" xfId="25" applyNumberFormat="1" applyFont="1" applyFill="1" applyBorder="1" applyAlignment="1">
      <alignment horizontal="center" vertical="center" wrapText="1"/>
    </xf>
    <xf numFmtId="169" fontId="8" fillId="2" borderId="29" xfId="7" applyNumberFormat="1" applyFont="1" applyFill="1" applyBorder="1" applyAlignment="1" applyProtection="1">
      <alignment horizontal="center" vertical="center" wrapText="1"/>
    </xf>
    <xf numFmtId="169" fontId="8" fillId="2" borderId="63" xfId="7" applyNumberFormat="1" applyFont="1" applyFill="1" applyBorder="1" applyAlignment="1" applyProtection="1">
      <alignment horizontal="center" vertical="center" wrapText="1"/>
    </xf>
    <xf numFmtId="169" fontId="8" fillId="2" borderId="64" xfId="7" applyNumberFormat="1" applyFont="1" applyFill="1" applyBorder="1" applyAlignment="1" applyProtection="1">
      <alignment horizontal="center" vertical="center" wrapText="1"/>
    </xf>
    <xf numFmtId="169" fontId="8" fillId="2" borderId="65" xfId="25" applyNumberFormat="1" applyFont="1" applyFill="1" applyBorder="1" applyAlignment="1">
      <alignment horizontal="center"/>
    </xf>
    <xf numFmtId="169" fontId="8" fillId="2" borderId="66" xfId="7" applyNumberFormat="1" applyFont="1" applyFill="1" applyBorder="1" applyAlignment="1" applyProtection="1">
      <alignment horizontal="center" vertical="center" wrapText="1"/>
    </xf>
    <xf numFmtId="169" fontId="8" fillId="2" borderId="30" xfId="7" applyNumberFormat="1" applyFont="1" applyFill="1" applyBorder="1" applyAlignment="1" applyProtection="1">
      <alignment horizontal="center" vertical="center" wrapText="1"/>
    </xf>
    <xf numFmtId="169" fontId="8" fillId="2" borderId="67" xfId="25" applyNumberFormat="1" applyFont="1" applyFill="1" applyBorder="1" applyAlignment="1">
      <alignment horizontal="center"/>
    </xf>
    <xf numFmtId="169" fontId="8" fillId="2" borderId="45" xfId="25" applyNumberFormat="1" applyFont="1" applyFill="1" applyBorder="1" applyAlignment="1">
      <alignment horizontal="center"/>
    </xf>
    <xf numFmtId="169" fontId="8" fillId="2" borderId="31" xfId="7" applyNumberFormat="1" applyFont="1" applyFill="1" applyBorder="1" applyAlignment="1" applyProtection="1">
      <alignment horizontal="center" vertical="center" wrapText="1"/>
    </xf>
    <xf numFmtId="0" fontId="23" fillId="2" borderId="95" xfId="4" applyFont="1" applyFill="1" applyBorder="1" applyAlignment="1">
      <alignment horizontal="left" vertical="center" wrapText="1" shrinkToFit="1"/>
    </xf>
    <xf numFmtId="1" fontId="8" fillId="2" borderId="32" xfId="25" applyNumberFormat="1" applyFont="1" applyFill="1" applyBorder="1" applyAlignment="1">
      <alignment horizontal="center" vertical="center" wrapText="1"/>
    </xf>
    <xf numFmtId="1" fontId="8" fillId="2" borderId="29" xfId="25" applyNumberFormat="1" applyFont="1" applyFill="1" applyBorder="1" applyAlignment="1">
      <alignment horizontal="center" vertical="center" wrapText="1"/>
    </xf>
    <xf numFmtId="1" fontId="8" fillId="2" borderId="33" xfId="25" applyNumberFormat="1" applyFont="1" applyFill="1" applyBorder="1" applyAlignment="1">
      <alignment horizontal="center" vertical="center" wrapText="1"/>
    </xf>
    <xf numFmtId="1" fontId="8" fillId="2" borderId="34" xfId="25" applyNumberFormat="1" applyFont="1" applyFill="1" applyBorder="1" applyAlignment="1">
      <alignment horizontal="center" vertical="center" wrapText="1"/>
    </xf>
    <xf numFmtId="166" fontId="8" fillId="2" borderId="33" xfId="25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wrapText="1" shrinkToFit="1"/>
    </xf>
    <xf numFmtId="1" fontId="8" fillId="2" borderId="27" xfId="25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 vertical="center" wrapText="1" shrinkToFit="1"/>
    </xf>
    <xf numFmtId="1" fontId="8" fillId="2" borderId="5" xfId="25" applyNumberFormat="1" applyFont="1" applyFill="1" applyBorder="1" applyAlignment="1">
      <alignment horizontal="center" vertical="center" wrapText="1"/>
    </xf>
    <xf numFmtId="167" fontId="8" fillId="3" borderId="59" xfId="25" applyNumberFormat="1" applyFont="1" applyFill="1" applyBorder="1" applyAlignment="1">
      <alignment horizontal="center" vertical="center" wrapText="1"/>
    </xf>
    <xf numFmtId="1" fontId="8" fillId="2" borderId="35" xfId="25" applyNumberFormat="1" applyFont="1" applyFill="1" applyBorder="1" applyAlignment="1">
      <alignment horizontal="center" vertical="center" wrapText="1"/>
    </xf>
    <xf numFmtId="166" fontId="8" fillId="2" borderId="35" xfId="25" applyNumberFormat="1" applyFont="1" applyFill="1" applyBorder="1" applyAlignment="1">
      <alignment horizontal="center" vertical="center" wrapText="1"/>
    </xf>
    <xf numFmtId="167" fontId="8" fillId="3" borderId="60" xfId="25" applyNumberFormat="1" applyFont="1" applyFill="1" applyBorder="1" applyAlignment="1">
      <alignment horizontal="center" vertical="center" wrapText="1"/>
    </xf>
    <xf numFmtId="1" fontId="8" fillId="2" borderId="36" xfId="25" applyNumberFormat="1" applyFont="1" applyFill="1" applyBorder="1" applyAlignment="1">
      <alignment horizontal="center" vertical="center" wrapText="1"/>
    </xf>
    <xf numFmtId="166" fontId="8" fillId="2" borderId="23" xfId="25" applyNumberFormat="1" applyFont="1" applyFill="1" applyBorder="1" applyAlignment="1">
      <alignment horizontal="center" vertical="center" wrapText="1"/>
    </xf>
    <xf numFmtId="166" fontId="8" fillId="2" borderId="56" xfId="25" applyNumberFormat="1" applyFont="1" applyFill="1" applyBorder="1" applyAlignment="1">
      <alignment horizontal="center" vertical="center" wrapText="1"/>
    </xf>
    <xf numFmtId="0" fontId="21" fillId="2" borderId="0" xfId="25" applyFont="1" applyFill="1" applyAlignment="1">
      <alignment wrapText="1"/>
    </xf>
    <xf numFmtId="0" fontId="26" fillId="2" borderId="0" xfId="25" applyFont="1" applyFill="1"/>
    <xf numFmtId="1" fontId="26" fillId="2" borderId="0" xfId="25" applyNumberFormat="1" applyFont="1" applyFill="1"/>
    <xf numFmtId="166" fontId="26" fillId="2" borderId="0" xfId="25" applyNumberFormat="1" applyFont="1" applyFill="1"/>
    <xf numFmtId="167" fontId="26" fillId="2" borderId="0" xfId="25" applyNumberFormat="1" applyFont="1" applyFill="1"/>
    <xf numFmtId="0" fontId="8" fillId="4" borderId="0" xfId="25" applyFont="1" applyFill="1"/>
    <xf numFmtId="0" fontId="8" fillId="2" borderId="0" xfId="25" applyFont="1" applyFill="1" applyAlignment="1">
      <alignment horizontal="left"/>
    </xf>
    <xf numFmtId="0" fontId="21" fillId="6" borderId="96" xfId="25" applyFont="1" applyFill="1" applyBorder="1" applyAlignment="1">
      <alignment horizontal="center" vertical="center" wrapText="1"/>
    </xf>
    <xf numFmtId="0" fontId="21" fillId="6" borderId="97" xfId="25" applyFont="1" applyFill="1" applyBorder="1" applyAlignment="1">
      <alignment horizontal="center" vertical="center" textRotation="90" wrapText="1"/>
    </xf>
    <xf numFmtId="0" fontId="21" fillId="6" borderId="98" xfId="25" applyFont="1" applyFill="1" applyBorder="1" applyAlignment="1">
      <alignment horizontal="center" vertical="center" textRotation="90" wrapText="1"/>
    </xf>
    <xf numFmtId="0" fontId="21" fillId="6" borderId="25" xfId="25" applyFont="1" applyFill="1" applyBorder="1" applyAlignment="1">
      <alignment horizontal="center" vertical="center" textRotation="90" wrapText="1"/>
    </xf>
    <xf numFmtId="0" fontId="21" fillId="6" borderId="99" xfId="25" applyFont="1" applyFill="1" applyBorder="1" applyAlignment="1">
      <alignment horizontal="center" vertical="center" wrapText="1"/>
    </xf>
    <xf numFmtId="167" fontId="21" fillId="6" borderId="101" xfId="25" applyNumberFormat="1" applyFont="1" applyFill="1" applyBorder="1" applyAlignment="1">
      <alignment horizontal="center" vertical="center" wrapText="1"/>
    </xf>
    <xf numFmtId="0" fontId="21" fillId="6" borderId="102" xfId="25" applyFont="1" applyFill="1" applyBorder="1" applyAlignment="1">
      <alignment horizontal="center" vertical="center" wrapText="1"/>
    </xf>
    <xf numFmtId="0" fontId="21" fillId="6" borderId="42" xfId="25" applyFont="1" applyFill="1" applyBorder="1" applyAlignment="1">
      <alignment horizontal="center" vertical="center" wrapText="1"/>
    </xf>
    <xf numFmtId="1" fontId="21" fillId="6" borderId="2" xfId="25" applyNumberFormat="1" applyFont="1" applyFill="1" applyBorder="1" applyAlignment="1">
      <alignment horizontal="center" vertical="center" wrapText="1"/>
    </xf>
    <xf numFmtId="0" fontId="21" fillId="6" borderId="3" xfId="25" applyFont="1" applyFill="1" applyBorder="1" applyAlignment="1">
      <alignment horizontal="center" vertical="center" wrapText="1"/>
    </xf>
    <xf numFmtId="166" fontId="21" fillId="6" borderId="4" xfId="25" applyNumberFormat="1" applyFont="1" applyFill="1" applyBorder="1" applyAlignment="1">
      <alignment horizontal="center" vertical="center" wrapText="1"/>
    </xf>
    <xf numFmtId="1" fontId="21" fillId="6" borderId="5" xfId="25" applyNumberFormat="1" applyFont="1" applyFill="1" applyBorder="1" applyAlignment="1">
      <alignment horizontal="center" vertical="center" wrapText="1"/>
    </xf>
    <xf numFmtId="166" fontId="21" fillId="6" borderId="6" xfId="25" applyNumberFormat="1" applyFont="1" applyFill="1" applyBorder="1" applyAlignment="1">
      <alignment horizontal="center" vertical="center" wrapText="1"/>
    </xf>
    <xf numFmtId="0" fontId="21" fillId="6" borderId="41" xfId="25" applyFont="1" applyFill="1" applyBorder="1" applyAlignment="1">
      <alignment horizontal="center" vertical="center" wrapText="1"/>
    </xf>
    <xf numFmtId="0" fontId="21" fillId="6" borderId="5" xfId="25" applyFont="1" applyFill="1" applyBorder="1" applyAlignment="1">
      <alignment horizontal="center" vertical="center" wrapText="1"/>
    </xf>
    <xf numFmtId="0" fontId="21" fillId="6" borderId="7" xfId="25" applyFont="1" applyFill="1" applyBorder="1" applyAlignment="1">
      <alignment horizontal="center" vertical="center" wrapText="1"/>
    </xf>
    <xf numFmtId="0" fontId="21" fillId="6" borderId="8" xfId="25" applyFont="1" applyFill="1" applyBorder="1" applyAlignment="1">
      <alignment horizontal="center" vertical="center" wrapText="1"/>
    </xf>
    <xf numFmtId="0" fontId="8" fillId="0" borderId="11" xfId="25" applyFont="1" applyBorder="1" applyAlignment="1">
      <alignment horizontal="center" vertical="center"/>
    </xf>
    <xf numFmtId="171" fontId="28" fillId="0" borderId="94" xfId="27" applyNumberFormat="1" applyFont="1" applyFill="1" applyBorder="1" applyAlignment="1" applyProtection="1">
      <alignment horizontal="center" vertical="center" wrapText="1" shrinkToFit="1"/>
    </xf>
    <xf numFmtId="2" fontId="8" fillId="0" borderId="10" xfId="25" applyNumberFormat="1" applyFont="1" applyBorder="1" applyAlignment="1">
      <alignment horizontal="center" vertical="center"/>
    </xf>
    <xf numFmtId="0" fontId="8" fillId="0" borderId="17" xfId="25" applyFont="1" applyBorder="1" applyAlignment="1">
      <alignment horizontal="center" vertical="center"/>
    </xf>
    <xf numFmtId="171" fontId="28" fillId="0" borderId="19" xfId="27" applyNumberFormat="1" applyFont="1" applyFill="1" applyBorder="1" applyAlignment="1" applyProtection="1">
      <alignment horizontal="center" wrapText="1" shrinkToFit="1"/>
    </xf>
    <xf numFmtId="2" fontId="8" fillId="0" borderId="1" xfId="25" applyNumberFormat="1" applyFont="1" applyBorder="1" applyAlignment="1">
      <alignment horizontal="center" vertical="center"/>
    </xf>
    <xf numFmtId="0" fontId="8" fillId="0" borderId="15" xfId="25" applyFont="1" applyBorder="1" applyAlignment="1">
      <alignment horizontal="center" vertical="center"/>
    </xf>
    <xf numFmtId="171" fontId="28" fillId="0" borderId="21" xfId="27" applyNumberFormat="1" applyFont="1" applyFill="1" applyBorder="1" applyAlignment="1" applyProtection="1">
      <alignment horizontal="center" wrapText="1" shrinkToFit="1"/>
    </xf>
    <xf numFmtId="2" fontId="8" fillId="0" borderId="7" xfId="25" applyNumberFormat="1" applyFont="1" applyBorder="1" applyAlignment="1">
      <alignment horizontal="center" vertical="center"/>
    </xf>
    <xf numFmtId="0" fontId="23" fillId="2" borderId="41" xfId="4" applyFont="1" applyFill="1" applyBorder="1" applyAlignment="1">
      <alignment horizontal="left" vertical="center" wrapText="1" shrinkToFit="1"/>
    </xf>
    <xf numFmtId="2" fontId="8" fillId="0" borderId="29" xfId="25" applyNumberFormat="1" applyFont="1" applyBorder="1" applyAlignment="1">
      <alignment horizontal="center" vertical="center"/>
    </xf>
    <xf numFmtId="0" fontId="21" fillId="2" borderId="37" xfId="0" applyFont="1" applyFill="1" applyBorder="1" applyAlignment="1">
      <alignment horizontal="left" vertical="center" wrapText="1" shrinkToFit="1"/>
    </xf>
    <xf numFmtId="2" fontId="8" fillId="0" borderId="3" xfId="25" applyNumberFormat="1" applyFont="1" applyBorder="1" applyAlignment="1">
      <alignment horizontal="center" vertical="center"/>
    </xf>
    <xf numFmtId="0" fontId="25" fillId="2" borderId="37" xfId="0" applyFont="1" applyFill="1" applyBorder="1" applyAlignment="1">
      <alignment horizontal="left" vertical="center" wrapText="1" shrinkToFit="1"/>
    </xf>
    <xf numFmtId="167" fontId="8" fillId="3" borderId="68" xfId="25" applyNumberFormat="1" applyFont="1" applyFill="1" applyBorder="1" applyAlignment="1">
      <alignment horizontal="center" vertical="center" wrapText="1"/>
    </xf>
    <xf numFmtId="0" fontId="21" fillId="6" borderId="32" xfId="25" applyFont="1" applyFill="1" applyBorder="1" applyAlignment="1">
      <alignment horizontal="center" vertical="center" textRotation="90" wrapText="1"/>
    </xf>
    <xf numFmtId="0" fontId="21" fillId="6" borderId="29" xfId="25" applyFont="1" applyFill="1" applyBorder="1" applyAlignment="1">
      <alignment horizontal="center" vertical="center" textRotation="90" wrapText="1"/>
    </xf>
    <xf numFmtId="0" fontId="21" fillId="6" borderId="35" xfId="25" applyFont="1" applyFill="1" applyBorder="1" applyAlignment="1">
      <alignment horizontal="center" vertical="center" textRotation="90" wrapText="1"/>
    </xf>
    <xf numFmtId="167" fontId="8" fillId="2" borderId="0" xfId="25" applyNumberFormat="1" applyFont="1" applyFill="1" applyBorder="1"/>
    <xf numFmtId="0" fontId="8" fillId="2" borderId="0" xfId="25" applyFont="1" applyFill="1" applyBorder="1" applyAlignment="1">
      <alignment horizontal="left" wrapText="1"/>
    </xf>
    <xf numFmtId="2" fontId="8" fillId="2" borderId="29" xfId="25" applyNumberFormat="1" applyFont="1" applyFill="1" applyBorder="1" applyAlignment="1">
      <alignment horizontal="center" vertical="center" wrapText="1"/>
    </xf>
    <xf numFmtId="166" fontId="8" fillId="0" borderId="11" xfId="25" applyNumberFormat="1" applyFont="1" applyBorder="1" applyAlignment="1">
      <alignment horizontal="center" vertical="center" wrapText="1"/>
    </xf>
    <xf numFmtId="1" fontId="8" fillId="2" borderId="12" xfId="25" applyNumberFormat="1" applyFont="1" applyFill="1" applyBorder="1" applyAlignment="1">
      <alignment horizontal="center" vertical="center" wrapText="1"/>
    </xf>
    <xf numFmtId="167" fontId="8" fillId="2" borderId="24" xfId="25" applyNumberFormat="1" applyFont="1" applyFill="1" applyBorder="1" applyAlignment="1">
      <alignment horizontal="center" vertical="center" wrapText="1"/>
    </xf>
    <xf numFmtId="166" fontId="8" fillId="0" borderId="20" xfId="25" applyNumberFormat="1" applyFont="1" applyBorder="1" applyAlignment="1">
      <alignment horizontal="center" vertical="center" wrapText="1"/>
    </xf>
    <xf numFmtId="167" fontId="8" fillId="2" borderId="26" xfId="25" applyNumberFormat="1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left" vertical="center" wrapText="1" shrinkToFit="1"/>
    </xf>
    <xf numFmtId="167" fontId="8" fillId="0" borderId="26" xfId="25" applyNumberFormat="1" applyFont="1" applyBorder="1" applyAlignment="1">
      <alignment horizontal="center" vertical="center" wrapText="1"/>
    </xf>
    <xf numFmtId="169" fontId="8" fillId="2" borderId="67" xfId="7" applyNumberFormat="1" applyFont="1" applyFill="1" applyBorder="1" applyAlignment="1" applyProtection="1">
      <alignment horizontal="center" vertical="center" wrapText="1"/>
    </xf>
    <xf numFmtId="169" fontId="8" fillId="2" borderId="70" xfId="7" applyNumberFormat="1" applyFont="1" applyFill="1" applyBorder="1" applyAlignment="1" applyProtection="1">
      <alignment horizontal="center" vertical="center" wrapText="1"/>
    </xf>
    <xf numFmtId="169" fontId="24" fillId="2" borderId="45" xfId="7" applyNumberFormat="1" applyFont="1" applyFill="1" applyBorder="1" applyAlignment="1" applyProtection="1">
      <alignment horizontal="center" vertical="center" wrapText="1"/>
    </xf>
    <xf numFmtId="169" fontId="8" fillId="2" borderId="16" xfId="7" applyNumberFormat="1" applyFont="1" applyFill="1" applyBorder="1" applyAlignment="1" applyProtection="1">
      <alignment horizontal="center" vertical="center" wrapText="1"/>
    </xf>
    <xf numFmtId="166" fontId="8" fillId="2" borderId="4" xfId="25" applyNumberFormat="1" applyFont="1" applyFill="1" applyBorder="1" applyAlignment="1">
      <alignment horizontal="center" vertical="center" wrapText="1"/>
    </xf>
    <xf numFmtId="1" fontId="8" fillId="2" borderId="28" xfId="25" applyNumberFormat="1" applyFont="1" applyFill="1" applyBorder="1" applyAlignment="1">
      <alignment horizontal="center" vertical="center" wrapText="1"/>
    </xf>
    <xf numFmtId="167" fontId="8" fillId="0" borderId="38" xfId="25" applyNumberFormat="1" applyFont="1" applyBorder="1" applyAlignment="1">
      <alignment horizontal="center" vertical="center" wrapText="1"/>
    </xf>
    <xf numFmtId="2" fontId="8" fillId="2" borderId="31" xfId="25" applyNumberFormat="1" applyFont="1" applyFill="1" applyBorder="1" applyAlignment="1">
      <alignment horizontal="center" vertical="center" wrapText="1"/>
    </xf>
    <xf numFmtId="167" fontId="8" fillId="2" borderId="6" xfId="25" applyNumberFormat="1" applyFont="1" applyFill="1" applyBorder="1" applyAlignment="1">
      <alignment horizontal="center" vertical="center" wrapText="1"/>
    </xf>
    <xf numFmtId="169" fontId="8" fillId="2" borderId="12" xfId="7" applyNumberFormat="1" applyFont="1" applyFill="1" applyBorder="1" applyAlignment="1" applyProtection="1">
      <alignment horizontal="center" vertical="center" wrapText="1"/>
    </xf>
    <xf numFmtId="2" fontId="8" fillId="2" borderId="16" xfId="25" applyNumberFormat="1" applyFont="1" applyFill="1" applyBorder="1" applyAlignment="1">
      <alignment horizontal="center" vertical="center" wrapText="1"/>
    </xf>
    <xf numFmtId="166" fontId="8" fillId="0" borderId="17" xfId="25" applyNumberFormat="1" applyFont="1" applyBorder="1" applyAlignment="1">
      <alignment horizontal="center" vertical="center" wrapText="1"/>
    </xf>
    <xf numFmtId="1" fontId="8" fillId="2" borderId="18" xfId="25" applyNumberFormat="1" applyFont="1" applyFill="1" applyBorder="1" applyAlignment="1">
      <alignment horizontal="center" vertical="center" wrapText="1"/>
    </xf>
    <xf numFmtId="167" fontId="8" fillId="2" borderId="39" xfId="25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shrinkToFit="1"/>
    </xf>
    <xf numFmtId="1" fontId="8" fillId="2" borderId="0" xfId="25" applyNumberFormat="1" applyFont="1" applyFill="1" applyBorder="1" applyAlignment="1">
      <alignment horizontal="center" vertical="center" wrapText="1"/>
    </xf>
    <xf numFmtId="2" fontId="8" fillId="2" borderId="0" xfId="25" applyNumberFormat="1" applyFont="1" applyFill="1" applyBorder="1" applyAlignment="1">
      <alignment horizontal="center" vertical="center" wrapText="1"/>
    </xf>
    <xf numFmtId="166" fontId="8" fillId="2" borderId="0" xfId="25" applyNumberFormat="1" applyFont="1" applyFill="1" applyBorder="1" applyAlignment="1">
      <alignment horizontal="center" vertical="center" wrapText="1"/>
    </xf>
    <xf numFmtId="167" fontId="8" fillId="2" borderId="0" xfId="25" applyNumberFormat="1" applyFont="1" applyFill="1" applyBorder="1" applyAlignment="1">
      <alignment horizontal="center" vertical="center" wrapText="1"/>
    </xf>
    <xf numFmtId="167" fontId="8" fillId="2" borderId="69" xfId="25" applyNumberFormat="1" applyFont="1" applyFill="1" applyBorder="1" applyAlignment="1">
      <alignment horizontal="center" vertical="center" wrapText="1"/>
    </xf>
    <xf numFmtId="168" fontId="8" fillId="2" borderId="0" xfId="7" applyFont="1" applyFill="1" applyBorder="1" applyAlignment="1" applyProtection="1">
      <alignment horizontal="center" vertical="center" wrapText="1"/>
    </xf>
    <xf numFmtId="168" fontId="21" fillId="2" borderId="0" xfId="7" applyNumberFormat="1" applyFont="1" applyFill="1" applyBorder="1" applyAlignment="1" applyProtection="1">
      <alignment horizontal="center" vertical="center" wrapText="1"/>
    </xf>
    <xf numFmtId="168" fontId="29" fillId="2" borderId="0" xfId="7" applyFont="1" applyFill="1" applyBorder="1" applyAlignment="1" applyProtection="1">
      <alignment horizontal="center" vertical="center" wrapText="1"/>
    </xf>
    <xf numFmtId="1" fontId="21" fillId="6" borderId="21" xfId="25" applyNumberFormat="1" applyFont="1" applyFill="1" applyBorder="1" applyAlignment="1">
      <alignment horizontal="center" vertical="center" wrapText="1"/>
    </xf>
    <xf numFmtId="166" fontId="21" fillId="6" borderId="8" xfId="25" applyNumberFormat="1" applyFont="1" applyFill="1" applyBorder="1" applyAlignment="1">
      <alignment horizontal="center" vertical="center" wrapText="1"/>
    </xf>
    <xf numFmtId="0" fontId="21" fillId="6" borderId="103" xfId="25" applyFont="1" applyFill="1" applyBorder="1" applyAlignment="1">
      <alignment horizontal="center" vertical="center" wrapText="1"/>
    </xf>
    <xf numFmtId="0" fontId="21" fillId="6" borderId="28" xfId="25" applyFont="1" applyFill="1" applyBorder="1" applyAlignment="1">
      <alignment horizontal="center" vertical="center" wrapText="1"/>
    </xf>
    <xf numFmtId="0" fontId="21" fillId="6" borderId="4" xfId="25" applyFont="1" applyFill="1" applyBorder="1" applyAlignment="1">
      <alignment horizontal="center" vertical="center" wrapText="1"/>
    </xf>
    <xf numFmtId="0" fontId="8" fillId="2" borderId="0" xfId="25" applyFont="1" applyFill="1" applyBorder="1" applyAlignment="1">
      <alignment horizontal="right"/>
    </xf>
    <xf numFmtId="0" fontId="30" fillId="2" borderId="0" xfId="25" applyFont="1" applyFill="1" applyBorder="1" applyAlignment="1">
      <alignment horizontal="left" wrapText="1"/>
    </xf>
    <xf numFmtId="0" fontId="16" fillId="2" borderId="0" xfId="25" applyFont="1" applyFill="1" applyBorder="1" applyAlignment="1">
      <alignment wrapText="1"/>
    </xf>
    <xf numFmtId="0" fontId="16" fillId="2" borderId="104" xfId="25" applyFont="1" applyFill="1" applyBorder="1" applyAlignment="1">
      <alignment horizontal="right" wrapText="1"/>
    </xf>
    <xf numFmtId="1" fontId="8" fillId="2" borderId="40" xfId="25" applyNumberFormat="1" applyFont="1" applyFill="1" applyBorder="1" applyAlignment="1">
      <alignment horizontal="center" vertical="center" wrapText="1"/>
    </xf>
    <xf numFmtId="2" fontId="8" fillId="2" borderId="41" xfId="25" applyNumberFormat="1" applyFont="1" applyFill="1" applyBorder="1" applyAlignment="1">
      <alignment horizontal="center" vertical="center" wrapText="1"/>
    </xf>
    <xf numFmtId="166" fontId="8" fillId="0" borderId="42" xfId="25" applyNumberFormat="1" applyFont="1" applyBorder="1" applyAlignment="1">
      <alignment horizontal="center" vertical="center" wrapText="1"/>
    </xf>
    <xf numFmtId="167" fontId="8" fillId="3" borderId="71" xfId="25" applyNumberFormat="1" applyFont="1" applyFill="1" applyBorder="1" applyAlignment="1">
      <alignment horizontal="center" vertical="center" wrapText="1"/>
    </xf>
    <xf numFmtId="169" fontId="8" fillId="2" borderId="75" xfId="7" applyNumberFormat="1" applyFont="1" applyFill="1" applyBorder="1" applyAlignment="1" applyProtection="1">
      <alignment horizontal="center" vertical="center" wrapText="1"/>
    </xf>
    <xf numFmtId="169" fontId="8" fillId="2" borderId="76" xfId="7" applyNumberFormat="1" applyFont="1" applyFill="1" applyBorder="1" applyAlignment="1" applyProtection="1">
      <alignment horizontal="center" vertical="center" wrapText="1"/>
    </xf>
    <xf numFmtId="169" fontId="24" fillId="2" borderId="77" xfId="7" applyNumberFormat="1" applyFont="1" applyFill="1" applyBorder="1" applyAlignment="1" applyProtection="1">
      <alignment horizontal="center" vertical="center" wrapText="1"/>
    </xf>
    <xf numFmtId="1" fontId="8" fillId="2" borderId="43" xfId="25" applyNumberFormat="1" applyFont="1" applyFill="1" applyBorder="1" applyAlignment="1">
      <alignment horizontal="center" vertical="center" wrapText="1"/>
    </xf>
    <xf numFmtId="2" fontId="8" fillId="2" borderId="44" xfId="25" applyNumberFormat="1" applyFont="1" applyFill="1" applyBorder="1" applyAlignment="1">
      <alignment horizontal="center" vertical="center" wrapText="1"/>
    </xf>
    <xf numFmtId="166" fontId="8" fillId="0" borderId="45" xfId="25" applyNumberFormat="1" applyFont="1" applyBorder="1" applyAlignment="1">
      <alignment horizontal="center" vertical="center" wrapText="1"/>
    </xf>
    <xf numFmtId="167" fontId="8" fillId="3" borderId="72" xfId="25" applyNumberFormat="1" applyFont="1" applyFill="1" applyBorder="1" applyAlignment="1">
      <alignment horizontal="center" vertical="center" wrapText="1"/>
    </xf>
    <xf numFmtId="169" fontId="8" fillId="2" borderId="78" xfId="7" applyNumberFormat="1" applyFont="1" applyFill="1" applyBorder="1" applyAlignment="1" applyProtection="1">
      <alignment horizontal="center" vertical="center" wrapText="1"/>
    </xf>
    <xf numFmtId="169" fontId="24" fillId="2" borderId="79" xfId="7" applyNumberFormat="1" applyFont="1" applyFill="1" applyBorder="1" applyAlignment="1" applyProtection="1">
      <alignment horizontal="center" vertical="center" wrapText="1"/>
    </xf>
    <xf numFmtId="166" fontId="8" fillId="2" borderId="45" xfId="25" applyNumberFormat="1" applyFont="1" applyFill="1" applyBorder="1" applyAlignment="1">
      <alignment horizontal="center" vertical="center" wrapText="1"/>
    </xf>
    <xf numFmtId="169" fontId="8" fillId="2" borderId="85" xfId="7" applyNumberFormat="1" applyFont="1" applyFill="1" applyBorder="1" applyAlignment="1" applyProtection="1">
      <alignment horizontal="center" vertical="center" wrapText="1"/>
    </xf>
    <xf numFmtId="169" fontId="8" fillId="2" borderId="72" xfId="7" applyNumberFormat="1" applyFont="1" applyFill="1" applyBorder="1" applyAlignment="1" applyProtection="1">
      <alignment horizontal="center" vertical="center" wrapText="1"/>
    </xf>
    <xf numFmtId="169" fontId="24" fillId="2" borderId="83" xfId="7" applyNumberFormat="1" applyFont="1" applyFill="1" applyBorder="1" applyAlignment="1" applyProtection="1">
      <alignment horizontal="center" vertical="center" wrapText="1"/>
    </xf>
    <xf numFmtId="169" fontId="8" fillId="2" borderId="87" xfId="7" applyNumberFormat="1" applyFont="1" applyFill="1" applyBorder="1" applyAlignment="1" applyProtection="1">
      <alignment horizontal="center" vertical="center" wrapText="1"/>
    </xf>
    <xf numFmtId="1" fontId="8" fillId="2" borderId="46" xfId="25" applyNumberFormat="1" applyFont="1" applyFill="1" applyBorder="1" applyAlignment="1">
      <alignment horizontal="center" vertical="center" wrapText="1"/>
    </xf>
    <xf numFmtId="166" fontId="8" fillId="2" borderId="47" xfId="25" applyNumberFormat="1" applyFont="1" applyFill="1" applyBorder="1" applyAlignment="1">
      <alignment horizontal="center" vertical="center" wrapText="1"/>
    </xf>
    <xf numFmtId="1" fontId="8" fillId="2" borderId="48" xfId="25" applyNumberFormat="1" applyFont="1" applyFill="1" applyBorder="1" applyAlignment="1">
      <alignment horizontal="center" vertical="center" wrapText="1"/>
    </xf>
    <xf numFmtId="2" fontId="8" fillId="2" borderId="49" xfId="25" applyNumberFormat="1" applyFont="1" applyFill="1" applyBorder="1" applyAlignment="1">
      <alignment horizontal="center" vertical="center" wrapText="1"/>
    </xf>
    <xf numFmtId="166" fontId="8" fillId="2" borderId="50" xfId="25" applyNumberFormat="1" applyFont="1" applyFill="1" applyBorder="1" applyAlignment="1">
      <alignment horizontal="center" vertical="center" wrapText="1"/>
    </xf>
    <xf numFmtId="167" fontId="8" fillId="3" borderId="73" xfId="25" applyNumberFormat="1" applyFont="1" applyFill="1" applyBorder="1" applyAlignment="1">
      <alignment horizontal="center" vertical="center" wrapText="1"/>
    </xf>
    <xf numFmtId="169" fontId="8" fillId="2" borderId="84" xfId="7" applyNumberFormat="1" applyFont="1" applyFill="1" applyBorder="1" applyAlignment="1" applyProtection="1">
      <alignment horizontal="center" vertical="center" wrapText="1"/>
    </xf>
    <xf numFmtId="169" fontId="8" fillId="2" borderId="81" xfId="7" applyNumberFormat="1" applyFont="1" applyFill="1" applyBorder="1" applyAlignment="1" applyProtection="1">
      <alignment horizontal="center" vertical="center" wrapText="1"/>
    </xf>
    <xf numFmtId="169" fontId="24" fillId="2" borderId="89" xfId="7" applyNumberFormat="1" applyFont="1" applyFill="1" applyBorder="1" applyAlignment="1" applyProtection="1">
      <alignment horizontal="center" vertical="center" wrapText="1"/>
    </xf>
    <xf numFmtId="169" fontId="8" fillId="2" borderId="80" xfId="7" applyNumberFormat="1" applyFont="1" applyFill="1" applyBorder="1" applyAlignment="1" applyProtection="1">
      <alignment horizontal="center" vertical="center" wrapText="1"/>
    </xf>
    <xf numFmtId="169" fontId="24" fillId="2" borderId="82" xfId="7" applyNumberFormat="1" applyFont="1" applyFill="1" applyBorder="1" applyAlignment="1" applyProtection="1">
      <alignment horizontal="center" vertical="center" wrapText="1"/>
    </xf>
    <xf numFmtId="169" fontId="8" fillId="2" borderId="86" xfId="7" applyNumberFormat="1" applyFont="1" applyFill="1" applyBorder="1" applyAlignment="1" applyProtection="1">
      <alignment horizontal="center" vertical="center" wrapText="1"/>
    </xf>
    <xf numFmtId="169" fontId="24" fillId="2" borderId="88" xfId="7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 shrinkToFit="1"/>
    </xf>
    <xf numFmtId="167" fontId="8" fillId="3" borderId="74" xfId="25" applyNumberFormat="1" applyFont="1" applyFill="1" applyBorder="1" applyAlignment="1">
      <alignment horizontal="center" vertical="center" wrapText="1"/>
    </xf>
    <xf numFmtId="0" fontId="8" fillId="2" borderId="0" xfId="25" applyFont="1" applyFill="1" applyBorder="1" applyAlignment="1">
      <alignment wrapText="1"/>
    </xf>
    <xf numFmtId="0" fontId="8" fillId="2" borderId="104" xfId="25" applyFont="1" applyFill="1" applyBorder="1" applyAlignment="1">
      <alignment horizontal="right" wrapText="1"/>
    </xf>
    <xf numFmtId="167" fontId="8" fillId="3" borderId="90" xfId="25" applyNumberFormat="1" applyFont="1" applyFill="1" applyBorder="1" applyAlignment="1">
      <alignment horizontal="center" vertical="center" wrapText="1"/>
    </xf>
    <xf numFmtId="168" fontId="8" fillId="2" borderId="12" xfId="7" applyFont="1" applyFill="1" applyBorder="1" applyAlignment="1" applyProtection="1">
      <alignment vertical="center" wrapText="1"/>
    </xf>
    <xf numFmtId="168" fontId="8" fillId="2" borderId="10" xfId="7" applyNumberFormat="1" applyFont="1" applyFill="1" applyBorder="1" applyAlignment="1" applyProtection="1">
      <alignment vertical="center" wrapText="1"/>
    </xf>
    <xf numFmtId="168" fontId="24" fillId="2" borderId="11" xfId="7" applyFont="1" applyFill="1" applyBorder="1" applyAlignment="1" applyProtection="1">
      <alignment vertical="center" wrapText="1"/>
    </xf>
    <xf numFmtId="167" fontId="8" fillId="3" borderId="91" xfId="25" applyNumberFormat="1" applyFont="1" applyFill="1" applyBorder="1" applyAlignment="1">
      <alignment horizontal="center" vertical="center" wrapText="1"/>
    </xf>
    <xf numFmtId="168" fontId="8" fillId="2" borderId="27" xfId="7" applyFont="1" applyFill="1" applyBorder="1" applyAlignment="1" applyProtection="1">
      <alignment vertical="center" wrapText="1"/>
    </xf>
    <xf numFmtId="168" fontId="8" fillId="2" borderId="1" xfId="7" applyNumberFormat="1" applyFont="1" applyFill="1" applyBorder="1" applyAlignment="1" applyProtection="1">
      <alignment vertical="center" wrapText="1"/>
    </xf>
    <xf numFmtId="168" fontId="24" fillId="2" borderId="20" xfId="7" applyFont="1" applyFill="1" applyBorder="1" applyAlignment="1" applyProtection="1">
      <alignment vertical="center" wrapText="1"/>
    </xf>
    <xf numFmtId="1" fontId="8" fillId="0" borderId="19" xfId="25" applyNumberFormat="1" applyFont="1" applyFill="1" applyBorder="1" applyAlignment="1">
      <alignment horizontal="center" vertical="center" wrapText="1"/>
    </xf>
    <xf numFmtId="1" fontId="8" fillId="0" borderId="1" xfId="25" applyNumberFormat="1" applyFont="1" applyFill="1" applyBorder="1" applyAlignment="1">
      <alignment horizontal="center" vertical="center" wrapText="1"/>
    </xf>
    <xf numFmtId="1" fontId="8" fillId="0" borderId="20" xfId="25" applyNumberFormat="1" applyFont="1" applyFill="1" applyBorder="1" applyAlignment="1">
      <alignment horizontal="center" vertical="center" wrapText="1"/>
    </xf>
    <xf numFmtId="2" fontId="8" fillId="0" borderId="16" xfId="25" applyNumberFormat="1" applyFont="1" applyFill="1" applyBorder="1" applyAlignment="1">
      <alignment horizontal="center" vertical="center" wrapText="1"/>
    </xf>
    <xf numFmtId="166" fontId="8" fillId="0" borderId="20" xfId="25" applyNumberFormat="1" applyFont="1" applyFill="1" applyBorder="1" applyAlignment="1">
      <alignment horizontal="center" vertical="center" wrapText="1"/>
    </xf>
    <xf numFmtId="1" fontId="8" fillId="0" borderId="27" xfId="25" applyNumberFormat="1" applyFont="1" applyFill="1" applyBorder="1" applyAlignment="1">
      <alignment horizontal="center" vertical="center" wrapText="1"/>
    </xf>
    <xf numFmtId="167" fontId="8" fillId="0" borderId="26" xfId="25" applyNumberFormat="1" applyFont="1" applyFill="1" applyBorder="1" applyAlignment="1">
      <alignment horizontal="center" vertical="center" wrapText="1"/>
    </xf>
    <xf numFmtId="168" fontId="8" fillId="2" borderId="3" xfId="7" applyNumberFormat="1" applyFont="1" applyFill="1" applyBorder="1" applyAlignment="1" applyProtection="1">
      <alignment vertical="center" wrapText="1"/>
    </xf>
    <xf numFmtId="168" fontId="8" fillId="2" borderId="67" xfId="7" applyFont="1" applyFill="1" applyBorder="1" applyAlignment="1" applyProtection="1">
      <alignment vertical="center" wrapText="1"/>
    </xf>
    <xf numFmtId="168" fontId="8" fillId="2" borderId="70" xfId="7" applyNumberFormat="1" applyFont="1" applyFill="1" applyBorder="1" applyAlignment="1" applyProtection="1">
      <alignment vertical="center" wrapText="1"/>
    </xf>
    <xf numFmtId="168" fontId="24" fillId="2" borderId="45" xfId="7" applyFont="1" applyFill="1" applyBorder="1" applyAlignment="1" applyProtection="1">
      <alignment vertical="center" wrapText="1"/>
    </xf>
    <xf numFmtId="168" fontId="8" fillId="2" borderId="16" xfId="7" applyNumberFormat="1" applyFont="1" applyFill="1" applyBorder="1" applyAlignment="1" applyProtection="1">
      <alignment vertical="center" wrapText="1"/>
    </xf>
    <xf numFmtId="167" fontId="8" fillId="3" borderId="92" xfId="25" applyNumberFormat="1" applyFont="1" applyFill="1" applyBorder="1" applyAlignment="1">
      <alignment horizontal="center" vertical="center" wrapText="1"/>
    </xf>
    <xf numFmtId="168" fontId="8" fillId="2" borderId="5" xfId="7" applyFont="1" applyFill="1" applyBorder="1" applyAlignment="1" applyProtection="1">
      <alignment vertical="center" wrapText="1"/>
    </xf>
    <xf numFmtId="168" fontId="8" fillId="2" borderId="7" xfId="7" applyNumberFormat="1" applyFont="1" applyFill="1" applyBorder="1" applyAlignment="1" applyProtection="1">
      <alignment vertical="center" wrapText="1"/>
    </xf>
    <xf numFmtId="168" fontId="24" fillId="2" borderId="8" xfId="7" applyFont="1" applyFill="1" applyBorder="1" applyAlignment="1" applyProtection="1">
      <alignment vertical="center" wrapText="1"/>
    </xf>
    <xf numFmtId="167" fontId="8" fillId="3" borderId="93" xfId="25" applyNumberFormat="1" applyFont="1" applyFill="1" applyBorder="1" applyAlignment="1">
      <alignment horizontal="center" vertical="center" wrapText="1"/>
    </xf>
    <xf numFmtId="167" fontId="8" fillId="0" borderId="0" xfId="25" applyNumberFormat="1" applyFont="1" applyFill="1" applyBorder="1" applyAlignment="1">
      <alignment horizontal="center" vertical="center" wrapText="1"/>
    </xf>
    <xf numFmtId="168" fontId="8" fillId="2" borderId="0" xfId="7" applyFont="1" applyFill="1" applyBorder="1" applyAlignment="1" applyProtection="1">
      <alignment vertical="center" wrapText="1"/>
    </xf>
    <xf numFmtId="168" fontId="8" fillId="2" borderId="0" xfId="7" applyNumberFormat="1" applyFont="1" applyFill="1" applyBorder="1" applyAlignment="1" applyProtection="1">
      <alignment vertical="center" wrapText="1"/>
    </xf>
    <xf numFmtId="168" fontId="24" fillId="2" borderId="0" xfId="7" applyFont="1" applyFill="1" applyBorder="1" applyAlignment="1" applyProtection="1">
      <alignment vertical="center" wrapText="1"/>
    </xf>
    <xf numFmtId="166" fontId="8" fillId="0" borderId="24" xfId="25" applyNumberFormat="1" applyFont="1" applyBorder="1" applyAlignment="1">
      <alignment horizontal="center" vertical="center" wrapText="1"/>
    </xf>
    <xf numFmtId="166" fontId="8" fillId="3" borderId="70" xfId="25" applyNumberFormat="1" applyFont="1" applyFill="1" applyBorder="1" applyAlignment="1">
      <alignment horizontal="center" vertical="center" wrapText="1"/>
    </xf>
    <xf numFmtId="166" fontId="8" fillId="3" borderId="60" xfId="25" applyNumberFormat="1" applyFont="1" applyFill="1" applyBorder="1" applyAlignment="1">
      <alignment horizontal="center" vertical="center" wrapText="1"/>
    </xf>
    <xf numFmtId="166" fontId="8" fillId="3" borderId="58" xfId="25" applyNumberFormat="1" applyFont="1" applyFill="1" applyBorder="1" applyAlignment="1">
      <alignment horizontal="center" vertical="center" wrapText="1"/>
    </xf>
    <xf numFmtId="166" fontId="8" fillId="0" borderId="26" xfId="25" applyNumberFormat="1" applyFont="1" applyBorder="1" applyAlignment="1">
      <alignment horizontal="center" vertical="center" wrapText="1"/>
    </xf>
    <xf numFmtId="166" fontId="8" fillId="0" borderId="8" xfId="25" applyNumberFormat="1" applyFont="1" applyBorder="1" applyAlignment="1">
      <alignment horizontal="center" vertical="center" wrapText="1"/>
    </xf>
    <xf numFmtId="166" fontId="8" fillId="3" borderId="59" xfId="25" applyNumberFormat="1" applyFont="1" applyFill="1" applyBorder="1" applyAlignment="1">
      <alignment horizontal="center" vertical="center" wrapText="1"/>
    </xf>
    <xf numFmtId="166" fontId="8" fillId="3" borderId="57" xfId="25" applyNumberFormat="1" applyFont="1" applyFill="1" applyBorder="1" applyAlignment="1">
      <alignment horizontal="center" vertical="center" wrapText="1"/>
    </xf>
    <xf numFmtId="169" fontId="8" fillId="2" borderId="34" xfId="7" applyNumberFormat="1" applyFont="1" applyFill="1" applyBorder="1" applyAlignment="1" applyProtection="1">
      <alignment horizontal="center" vertical="center" wrapText="1"/>
    </xf>
    <xf numFmtId="169" fontId="8" fillId="2" borderId="18" xfId="7" applyNumberFormat="1" applyFont="1" applyFill="1" applyBorder="1" applyAlignment="1" applyProtection="1">
      <alignment horizontal="center" vertical="center" wrapText="1"/>
    </xf>
    <xf numFmtId="166" fontId="8" fillId="3" borderId="61" xfId="25" applyNumberFormat="1" applyFont="1" applyFill="1" applyBorder="1" applyAlignment="1">
      <alignment horizontal="center" vertical="center" wrapText="1"/>
    </xf>
    <xf numFmtId="166" fontId="8" fillId="3" borderId="87" xfId="25" applyNumberFormat="1" applyFont="1" applyFill="1" applyBorder="1" applyAlignment="1">
      <alignment horizontal="center" vertical="center" wrapText="1"/>
    </xf>
    <xf numFmtId="166" fontId="8" fillId="3" borderId="51" xfId="25" applyNumberFormat="1" applyFont="1" applyFill="1" applyBorder="1" applyAlignment="1">
      <alignment horizontal="center" vertical="center" wrapText="1"/>
    </xf>
    <xf numFmtId="1" fontId="8" fillId="2" borderId="23" xfId="25" applyNumberFormat="1" applyFont="1" applyFill="1" applyBorder="1" applyAlignment="1">
      <alignment horizontal="center" vertical="center" wrapText="1"/>
    </xf>
    <xf numFmtId="166" fontId="8" fillId="3" borderId="85" xfId="25" applyNumberFormat="1" applyFont="1" applyFill="1" applyBorder="1" applyAlignment="1">
      <alignment horizontal="center" vertical="center" wrapText="1"/>
    </xf>
    <xf numFmtId="166" fontId="8" fillId="3" borderId="76" xfId="25" applyNumberFormat="1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left" vertical="center" wrapText="1" shrinkToFit="1"/>
    </xf>
    <xf numFmtId="166" fontId="8" fillId="3" borderId="81" xfId="25" applyNumberFormat="1" applyFont="1" applyFill="1" applyBorder="1" applyAlignment="1">
      <alignment horizontal="center" vertical="center" wrapText="1"/>
    </xf>
  </cellXfs>
  <cellStyles count="30">
    <cellStyle name="0,0_x000d__x000a_NA_x000d__x000a_" xfId="1"/>
    <cellStyle name="Euro" xfId="2"/>
    <cellStyle name="hjj" xfId="3"/>
    <cellStyle name="Гиперссылка" xfId="4" builtinId="8"/>
    <cellStyle name="Гиперссылка 2" xfId="5"/>
    <cellStyle name="Гиперссылка 3" xfId="6"/>
    <cellStyle name="Денежный" xfId="7" builtinId="4"/>
    <cellStyle name="Обычный" xfId="0" builtinId="0"/>
    <cellStyle name="Обычный 2" xfId="8"/>
    <cellStyle name="Обычный 2 2" xfId="9"/>
    <cellStyle name="Обычный 2 2 2" xfId="10"/>
    <cellStyle name="Обычный 2 2_Прайс лист на КВ ISOBOX" xfId="11"/>
    <cellStyle name="Обычный 2 3" xfId="12"/>
    <cellStyle name="Обычный 2 3 2" xfId="13"/>
    <cellStyle name="Обычный 2 4" xfId="14"/>
    <cellStyle name="Обычный 2 8" xfId="15"/>
    <cellStyle name="Обычный 2_09-03-19 Зоны ответсвенности заводов" xfId="16"/>
    <cellStyle name="Обычный 3" xfId="17"/>
    <cellStyle name="Обычный 3 2" xfId="18"/>
    <cellStyle name="Обычный 3 3" xfId="19"/>
    <cellStyle name="Обычный 3_Прайс лист на КВ ISOBOX" xfId="20"/>
    <cellStyle name="Обычный 4" xfId="21"/>
    <cellStyle name="Обычный 5" xfId="22"/>
    <cellStyle name="Обычный 5 2" xfId="23"/>
    <cellStyle name="Обычный 8" xfId="24"/>
    <cellStyle name="Обычный_06-05-01 ПРАЙС-ЛИСТ АКСИ" xfId="25"/>
    <cellStyle name="Стиль 1" xfId="26"/>
    <cellStyle name="Финансовый" xfId="27" builtinId="3"/>
    <cellStyle name="Финансовый 2" xfId="28"/>
    <cellStyle name="Финансовый 2 2" xfId="29"/>
  </cellStyles>
  <dxfs count="0"/>
  <tableStyles count="0" defaultTableStyle="TableStyleMedium2" defaultPivotStyle="PivotStyleLight16"/>
  <colors>
    <mruColors>
      <color rgb="FF73BF0D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5</xdr:row>
      <xdr:rowOff>121227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3254"/>
          <a:ext cx="3676283" cy="1076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5</xdr:row>
      <xdr:rowOff>130752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072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25978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0821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54553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391606"/>
          <a:ext cx="3676283" cy="11107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35502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0726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45027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1012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45027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10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kover.ru/produkciya/13497/13495/" TargetMode="External"/><Relationship Id="rId3" Type="http://schemas.openxmlformats.org/officeDocument/2006/relationships/hyperlink" Target="http://www.ekover.ru/produkciya/13497/13495/" TargetMode="External"/><Relationship Id="rId7" Type="http://schemas.openxmlformats.org/officeDocument/2006/relationships/hyperlink" Target="http://www.ekover.ru/produkciya/13497/" TargetMode="External"/><Relationship Id="rId2" Type="http://schemas.openxmlformats.org/officeDocument/2006/relationships/hyperlink" Target="http://www.ekover.ru/produkciya/13497/13495/" TargetMode="External"/><Relationship Id="rId1" Type="http://schemas.openxmlformats.org/officeDocument/2006/relationships/hyperlink" Target="http://www.ekover.ru/produkciya/13497/13494/" TargetMode="External"/><Relationship Id="rId6" Type="http://schemas.openxmlformats.org/officeDocument/2006/relationships/hyperlink" Target="http://www.ekover.ru/produkciya/13497/13496/" TargetMode="External"/><Relationship Id="rId5" Type="http://schemas.openxmlformats.org/officeDocument/2006/relationships/hyperlink" Target="http://www.ekover.ru/produkciya/13497/13496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kover.ru/produkciya/13497/13495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kover.ru/produkciya/13500/13509/" TargetMode="External"/><Relationship Id="rId2" Type="http://schemas.openxmlformats.org/officeDocument/2006/relationships/hyperlink" Target="http://www.ekover.ru/produkciya/13500/13508/" TargetMode="External"/><Relationship Id="rId1" Type="http://schemas.openxmlformats.org/officeDocument/2006/relationships/hyperlink" Target="http://www.ekover.ru/produkciya/13497/13526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kover.ru/primenenie/zvykoizolyacia_konstrukcii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ekover.ru/produkciya/13498/13502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ekover.ru/produkciya/13498/13502/" TargetMode="External"/><Relationship Id="rId1" Type="http://schemas.openxmlformats.org/officeDocument/2006/relationships/hyperlink" Target="http://www.ekover.ru/primenenie/naruzhnye_steny/ventiliruemye_fasady/" TargetMode="External"/><Relationship Id="rId6" Type="http://schemas.openxmlformats.org/officeDocument/2006/relationships/hyperlink" Target="http://www.ekover.ru/produkciya/13498/13502/" TargetMode="External"/><Relationship Id="rId5" Type="http://schemas.openxmlformats.org/officeDocument/2006/relationships/hyperlink" Target="http://www.ekover.ru/produkciya/13498/13502/" TargetMode="External"/><Relationship Id="rId4" Type="http://schemas.openxmlformats.org/officeDocument/2006/relationships/hyperlink" Target="http://www.ekover.ru/produkciya/13498/13502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://www.ekover.ru/produkciya/13498/13504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ekover.ru/produkciya/13498/13527/" TargetMode="External"/><Relationship Id="rId1" Type="http://schemas.openxmlformats.org/officeDocument/2006/relationships/hyperlink" Target="http://www.ekover.ru/primenenie/naruzhnye_steny/shtukaturnye_fasady/" TargetMode="External"/><Relationship Id="rId6" Type="http://schemas.openxmlformats.org/officeDocument/2006/relationships/hyperlink" Target="http://www.ekover.ru/produkciya/13498/13527/" TargetMode="External"/><Relationship Id="rId5" Type="http://schemas.openxmlformats.org/officeDocument/2006/relationships/hyperlink" Target="http://www.ekover.ru/produkciya/13498/13527/" TargetMode="External"/><Relationship Id="rId4" Type="http://schemas.openxmlformats.org/officeDocument/2006/relationships/hyperlink" Target="http://www.ekover.ru/produkciya/13498/13503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kover.ru/produkciya/13499/13506/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ekover.ru/produkciya/13499/13505/" TargetMode="External"/><Relationship Id="rId7" Type="http://schemas.openxmlformats.org/officeDocument/2006/relationships/hyperlink" Target="http://www.ekover.ru/produkciya/13499/13506/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ekover.ru/produkciya/13499/13505/" TargetMode="External"/><Relationship Id="rId1" Type="http://schemas.openxmlformats.org/officeDocument/2006/relationships/hyperlink" Target="http://www.ekover.ru/primenenie/krovlya/ploskie_krovli/" TargetMode="External"/><Relationship Id="rId6" Type="http://schemas.openxmlformats.org/officeDocument/2006/relationships/hyperlink" Target="http://www.ekover.ru/produkciya/13499/13507/" TargetMode="External"/><Relationship Id="rId11" Type="http://schemas.openxmlformats.org/officeDocument/2006/relationships/hyperlink" Target="http://www.ekover.ru/produkciya/13499/13506/" TargetMode="External"/><Relationship Id="rId5" Type="http://schemas.openxmlformats.org/officeDocument/2006/relationships/hyperlink" Target="http://www.ekover.ru/produkciya/13499/13507/" TargetMode="External"/><Relationship Id="rId10" Type="http://schemas.openxmlformats.org/officeDocument/2006/relationships/hyperlink" Target="http://www.ekover.ru/produkciya/13499/13507/" TargetMode="External"/><Relationship Id="rId4" Type="http://schemas.openxmlformats.org/officeDocument/2006/relationships/hyperlink" Target="http://www.ekover.ru/produkciya/13499/13507/" TargetMode="External"/><Relationship Id="rId9" Type="http://schemas.openxmlformats.org/officeDocument/2006/relationships/hyperlink" Target="http://www.ekover.ru/produkciya/13499/13506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kover.ru/produkciya/13512/13513/" TargetMode="External"/><Relationship Id="rId2" Type="http://schemas.openxmlformats.org/officeDocument/2006/relationships/hyperlink" Target="http://www.ekover.ru/produkciya/13512/13513/" TargetMode="External"/><Relationship Id="rId1" Type="http://schemas.openxmlformats.org/officeDocument/2006/relationships/hyperlink" Target="http://www.ekover.ru/primenenie/ognezaschita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kover.ru/produkciya/13512/13513/" TargetMode="External"/><Relationship Id="rId2" Type="http://schemas.openxmlformats.org/officeDocument/2006/relationships/hyperlink" Target="http://www.ekover.ru/produkciya/13512/13513/" TargetMode="External"/><Relationship Id="rId1" Type="http://schemas.openxmlformats.org/officeDocument/2006/relationships/hyperlink" Target="http://www.ekover.ru/primenenie/ognezaschita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abSelected="1" view="pageBreakPreview" zoomScale="55" zoomScaleNormal="75" zoomScaleSheetLayoutView="55" workbookViewId="0">
      <selection activeCell="O10" sqref="O10"/>
    </sheetView>
  </sheetViews>
  <sheetFormatPr defaultColWidth="11.42578125" defaultRowHeight="18"/>
  <cols>
    <col min="1" max="1" width="11.42578125" style="18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7.7109375" style="2" customWidth="1"/>
    <col min="14" max="14" width="19.5703125" style="2" customWidth="1"/>
    <col min="15" max="15" width="18" style="2" customWidth="1"/>
    <col min="16" max="16384" width="11.42578125" style="2"/>
  </cols>
  <sheetData>
    <row r="1" spans="1:20" ht="20.25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  <c r="P1" s="7"/>
      <c r="Q1" s="7"/>
      <c r="R1" s="7"/>
      <c r="S1" s="7"/>
      <c r="T1" s="7"/>
    </row>
    <row r="2" spans="1:20" ht="20.25" customHeight="1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  <c r="P2" s="7"/>
      <c r="Q2" s="7"/>
      <c r="R2" s="7"/>
      <c r="S2" s="7"/>
      <c r="T2" s="7"/>
    </row>
    <row r="3" spans="1:20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  <c r="P3" s="7"/>
      <c r="Q3" s="7"/>
      <c r="R3" s="7"/>
      <c r="S3" s="7"/>
      <c r="T3" s="7"/>
    </row>
    <row r="4" spans="1:20" ht="30" customHeight="1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  <c r="P4" s="7"/>
      <c r="Q4" s="7"/>
      <c r="R4" s="7"/>
      <c r="S4" s="7"/>
      <c r="T4" s="7"/>
    </row>
    <row r="5" spans="1:20" ht="18.75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  <c r="P5" s="7"/>
      <c r="Q5" s="7"/>
      <c r="R5" s="7"/>
      <c r="S5" s="7"/>
      <c r="T5" s="7"/>
    </row>
    <row r="6" spans="1:20" s="12" customFormat="1" ht="21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  <c r="P6" s="11"/>
      <c r="Q6" s="11"/>
      <c r="R6" s="11"/>
      <c r="S6" s="11"/>
      <c r="T6" s="11"/>
    </row>
    <row r="7" spans="1:20" s="12" customFormat="1" ht="18" customHeight="1">
      <c r="A7" s="19"/>
      <c r="B7" s="28"/>
      <c r="C7" s="28"/>
      <c r="D7" s="28"/>
      <c r="E7" s="28"/>
      <c r="F7" s="28"/>
      <c r="G7" s="28"/>
      <c r="H7" s="28"/>
      <c r="I7" s="28"/>
      <c r="J7" s="29"/>
      <c r="K7" s="30"/>
      <c r="L7" s="30"/>
      <c r="M7" s="30"/>
      <c r="N7" s="30"/>
      <c r="O7" s="11"/>
      <c r="P7" s="11"/>
      <c r="Q7" s="11"/>
      <c r="R7" s="11"/>
      <c r="S7" s="11"/>
      <c r="T7" s="11"/>
    </row>
    <row r="8" spans="1:20" s="12" customFormat="1" ht="20.25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  <c r="P8" s="11"/>
      <c r="Q8" s="11"/>
      <c r="R8" s="11"/>
      <c r="S8" s="11"/>
      <c r="T8" s="11"/>
    </row>
    <row r="9" spans="1:20" s="12" customFormat="1" ht="20.25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  <c r="P9" s="11"/>
      <c r="Q9" s="11"/>
      <c r="R9" s="11"/>
      <c r="S9" s="11"/>
      <c r="T9" s="11"/>
    </row>
    <row r="10" spans="1:20" s="12" customFormat="1" ht="24.95" customHeight="1">
      <c r="A10" s="19"/>
      <c r="B10" s="34"/>
      <c r="C10" s="25"/>
      <c r="D10" s="25"/>
      <c r="E10" s="25"/>
      <c r="F10" s="26"/>
      <c r="G10" s="25"/>
      <c r="H10" s="27"/>
      <c r="I10" s="26"/>
      <c r="J10" s="29"/>
      <c r="K10" s="29"/>
      <c r="L10" s="35"/>
      <c r="M10" s="36"/>
      <c r="N10" s="35"/>
      <c r="O10" s="11"/>
      <c r="P10" s="11"/>
      <c r="Q10" s="11"/>
      <c r="R10" s="11"/>
      <c r="S10" s="11"/>
      <c r="T10" s="11"/>
    </row>
    <row r="11" spans="1:20" s="12" customFormat="1" ht="24.95" customHeight="1">
      <c r="A11" s="19"/>
      <c r="B11" s="37" t="s">
        <v>1</v>
      </c>
      <c r="C11" s="38"/>
      <c r="D11" s="38"/>
      <c r="E11" s="38"/>
      <c r="F11" s="39"/>
      <c r="G11" s="38"/>
      <c r="H11" s="40"/>
      <c r="I11" s="39"/>
      <c r="J11" s="41"/>
      <c r="K11" s="42"/>
      <c r="L11" s="42"/>
      <c r="M11" s="42"/>
      <c r="N11" s="42"/>
      <c r="O11" s="11"/>
      <c r="P11" s="11"/>
      <c r="Q11" s="11"/>
      <c r="R11" s="11"/>
      <c r="S11" s="11"/>
      <c r="T11" s="11"/>
    </row>
    <row r="12" spans="1:20" ht="43.15" customHeight="1">
      <c r="B12" s="43" t="s">
        <v>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7"/>
      <c r="P12" s="7"/>
      <c r="Q12" s="7"/>
      <c r="R12" s="7"/>
      <c r="S12" s="7"/>
      <c r="T12" s="7"/>
    </row>
    <row r="13" spans="1:20" ht="24.9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7"/>
      <c r="P13" s="7"/>
      <c r="Q13" s="7"/>
      <c r="R13" s="7"/>
      <c r="S13" s="7"/>
      <c r="T13" s="7"/>
    </row>
    <row r="14" spans="1:20" ht="24.95" customHeight="1">
      <c r="B14" s="44" t="s">
        <v>3</v>
      </c>
      <c r="C14" s="44"/>
      <c r="D14" s="44"/>
      <c r="E14" s="44"/>
      <c r="F14" s="44"/>
      <c r="G14" s="44"/>
      <c r="H14" s="44"/>
      <c r="I14" s="44"/>
      <c r="J14" s="45" t="s">
        <v>62</v>
      </c>
      <c r="K14" s="45"/>
      <c r="L14" s="45"/>
      <c r="M14" s="45"/>
      <c r="N14" s="45"/>
      <c r="O14" s="7"/>
      <c r="P14" s="7"/>
      <c r="Q14" s="7"/>
      <c r="R14" s="7"/>
      <c r="S14" s="7"/>
      <c r="T14" s="7"/>
    </row>
    <row r="15" spans="1:20" ht="62.25" customHeight="1" thickBot="1">
      <c r="B15" s="146" t="s">
        <v>4</v>
      </c>
      <c r="C15" s="147" t="s">
        <v>5</v>
      </c>
      <c r="D15" s="148" t="s">
        <v>6</v>
      </c>
      <c r="E15" s="149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  <c r="P15" s="7"/>
      <c r="Q15" s="7"/>
      <c r="R15" s="7"/>
      <c r="S15" s="7"/>
      <c r="T15" s="7"/>
    </row>
    <row r="16" spans="1:20" ht="38.25" customHeight="1" thickBot="1">
      <c r="B16" s="146"/>
      <c r="C16" s="147"/>
      <c r="D16" s="148"/>
      <c r="E16" s="149"/>
      <c r="F16" s="154" t="s">
        <v>11</v>
      </c>
      <c r="G16" s="155" t="s">
        <v>74</v>
      </c>
      <c r="H16" s="156" t="s">
        <v>75</v>
      </c>
      <c r="I16" s="157" t="s">
        <v>12</v>
      </c>
      <c r="J16" s="158" t="s">
        <v>75</v>
      </c>
      <c r="K16" s="159"/>
      <c r="L16" s="160" t="s">
        <v>13</v>
      </c>
      <c r="M16" s="161" t="s">
        <v>75</v>
      </c>
      <c r="N16" s="162" t="s">
        <v>74</v>
      </c>
      <c r="O16" s="7"/>
      <c r="P16" s="7"/>
      <c r="Q16" s="7"/>
      <c r="R16" s="7"/>
      <c r="S16" s="7"/>
      <c r="T16" s="7"/>
    </row>
    <row r="17" spans="2:20" ht="22.5" customHeight="1">
      <c r="B17" s="46" t="s">
        <v>14</v>
      </c>
      <c r="C17" s="47">
        <v>1000</v>
      </c>
      <c r="D17" s="48">
        <v>600</v>
      </c>
      <c r="E17" s="49">
        <v>50</v>
      </c>
      <c r="F17" s="47">
        <v>12</v>
      </c>
      <c r="G17" s="50">
        <f>0.6*F17</f>
        <v>7.1999999999999993</v>
      </c>
      <c r="H17" s="51">
        <v>0.36</v>
      </c>
      <c r="I17" s="47">
        <v>16</v>
      </c>
      <c r="J17" s="52">
        <v>5.76</v>
      </c>
      <c r="K17" s="53">
        <f t="shared" ref="K17:K48" si="0">J17*13</f>
        <v>74.88</v>
      </c>
      <c r="L17" s="54">
        <f>M17*H17</f>
        <v>631.89359999999999</v>
      </c>
      <c r="M17" s="55">
        <v>1755.26</v>
      </c>
      <c r="N17" s="56">
        <f>L17/G17</f>
        <v>87.763000000000005</v>
      </c>
      <c r="O17" s="7"/>
      <c r="P17" s="7"/>
      <c r="Q17" s="7"/>
      <c r="R17" s="7"/>
      <c r="S17" s="7"/>
      <c r="T17" s="7"/>
    </row>
    <row r="18" spans="2:20" ht="22.5" customHeight="1">
      <c r="B18" s="57"/>
      <c r="C18" s="58">
        <v>1000</v>
      </c>
      <c r="D18" s="59">
        <v>600</v>
      </c>
      <c r="E18" s="60">
        <v>50</v>
      </c>
      <c r="F18" s="58">
        <v>8</v>
      </c>
      <c r="G18" s="61">
        <f t="shared" ref="G18:G81" si="1">0.6*F18</f>
        <v>4.8</v>
      </c>
      <c r="H18" s="62">
        <v>0.24</v>
      </c>
      <c r="I18" s="58">
        <v>24</v>
      </c>
      <c r="J18" s="63">
        <v>5.76</v>
      </c>
      <c r="K18" s="64">
        <f t="shared" si="0"/>
        <v>74.88</v>
      </c>
      <c r="L18" s="65">
        <f t="shared" ref="L18:L81" si="2">M18*H18</f>
        <v>421.26239999999996</v>
      </c>
      <c r="M18" s="66">
        <v>1755.26</v>
      </c>
      <c r="N18" s="67">
        <f t="shared" ref="N18:N81" si="3">L18/G18</f>
        <v>87.762999999999991</v>
      </c>
      <c r="O18" s="7"/>
      <c r="P18" s="7"/>
      <c r="Q18" s="7"/>
      <c r="R18" s="7"/>
      <c r="S18" s="7"/>
      <c r="T18" s="7"/>
    </row>
    <row r="19" spans="2:20" ht="25.15" customHeight="1">
      <c r="B19" s="68"/>
      <c r="C19" s="69">
        <v>1000</v>
      </c>
      <c r="D19" s="70">
        <v>600</v>
      </c>
      <c r="E19" s="71">
        <v>60</v>
      </c>
      <c r="F19" s="69">
        <v>8</v>
      </c>
      <c r="G19" s="61">
        <f t="shared" si="1"/>
        <v>4.8</v>
      </c>
      <c r="H19" s="72">
        <v>0.28799999999999998</v>
      </c>
      <c r="I19" s="69">
        <v>20</v>
      </c>
      <c r="J19" s="73">
        <v>5.76</v>
      </c>
      <c r="K19" s="64">
        <f t="shared" si="0"/>
        <v>74.88</v>
      </c>
      <c r="L19" s="74">
        <f t="shared" si="2"/>
        <v>505.51487999999995</v>
      </c>
      <c r="M19" s="66">
        <v>1755.26</v>
      </c>
      <c r="N19" s="67">
        <f t="shared" si="3"/>
        <v>105.31559999999999</v>
      </c>
      <c r="O19" s="7"/>
      <c r="P19" s="7"/>
      <c r="Q19" s="7"/>
      <c r="R19" s="7"/>
      <c r="S19" s="7"/>
      <c r="T19" s="7"/>
    </row>
    <row r="20" spans="2:20" ht="22.5" customHeight="1" thickBot="1">
      <c r="B20" s="75" t="s">
        <v>15</v>
      </c>
      <c r="C20" s="69">
        <v>1000</v>
      </c>
      <c r="D20" s="70">
        <v>600</v>
      </c>
      <c r="E20" s="71">
        <v>70</v>
      </c>
      <c r="F20" s="69">
        <v>6</v>
      </c>
      <c r="G20" s="61">
        <f t="shared" si="1"/>
        <v>3.5999999999999996</v>
      </c>
      <c r="H20" s="72">
        <v>0.252</v>
      </c>
      <c r="I20" s="69">
        <v>20</v>
      </c>
      <c r="J20" s="73">
        <v>5.04</v>
      </c>
      <c r="K20" s="64">
        <f t="shared" si="0"/>
        <v>65.52</v>
      </c>
      <c r="L20" s="74">
        <f t="shared" si="2"/>
        <v>442.32551999999998</v>
      </c>
      <c r="M20" s="66">
        <v>1755.26</v>
      </c>
      <c r="N20" s="67">
        <f t="shared" si="3"/>
        <v>122.8682</v>
      </c>
      <c r="O20" s="7"/>
      <c r="P20" s="7"/>
      <c r="Q20" s="7"/>
      <c r="R20" s="7"/>
      <c r="S20" s="7"/>
      <c r="T20" s="7"/>
    </row>
    <row r="21" spans="2:20" ht="22.5" customHeight="1" thickBot="1">
      <c r="B21" s="75"/>
      <c r="C21" s="69">
        <v>1000</v>
      </c>
      <c r="D21" s="70">
        <v>600</v>
      </c>
      <c r="E21" s="71">
        <v>80</v>
      </c>
      <c r="F21" s="69">
        <v>6</v>
      </c>
      <c r="G21" s="61">
        <f t="shared" si="1"/>
        <v>3.5999999999999996</v>
      </c>
      <c r="H21" s="72">
        <v>0.28800000000000003</v>
      </c>
      <c r="I21" s="69">
        <v>20</v>
      </c>
      <c r="J21" s="73">
        <v>5.7600000000000007</v>
      </c>
      <c r="K21" s="64">
        <f t="shared" si="0"/>
        <v>74.88000000000001</v>
      </c>
      <c r="L21" s="74">
        <f t="shared" si="2"/>
        <v>505.51488000000006</v>
      </c>
      <c r="M21" s="66">
        <v>1755.26</v>
      </c>
      <c r="N21" s="67">
        <f t="shared" si="3"/>
        <v>140.42080000000004</v>
      </c>
      <c r="O21" s="7"/>
      <c r="P21" s="7"/>
      <c r="Q21" s="7"/>
      <c r="R21" s="7"/>
      <c r="S21" s="7"/>
      <c r="T21" s="7"/>
    </row>
    <row r="22" spans="2:20" ht="22.5" customHeight="1" thickBot="1">
      <c r="B22" s="75"/>
      <c r="C22" s="69">
        <v>1000</v>
      </c>
      <c r="D22" s="70">
        <v>600</v>
      </c>
      <c r="E22" s="71">
        <v>90</v>
      </c>
      <c r="F22" s="69">
        <v>6</v>
      </c>
      <c r="G22" s="61">
        <f t="shared" si="1"/>
        <v>3.5999999999999996</v>
      </c>
      <c r="H22" s="72">
        <v>0.32400000000000001</v>
      </c>
      <c r="I22" s="69">
        <v>16</v>
      </c>
      <c r="J22" s="73">
        <v>5.1840000000000002</v>
      </c>
      <c r="K22" s="64">
        <f t="shared" si="0"/>
        <v>67.391999999999996</v>
      </c>
      <c r="L22" s="74">
        <f t="shared" si="2"/>
        <v>568.70424000000003</v>
      </c>
      <c r="M22" s="66">
        <v>1755.26</v>
      </c>
      <c r="N22" s="67">
        <f t="shared" si="3"/>
        <v>157.97340000000003</v>
      </c>
      <c r="O22" s="7"/>
      <c r="P22" s="7"/>
      <c r="Q22" s="7"/>
      <c r="R22" s="7"/>
      <c r="S22" s="7"/>
      <c r="T22" s="7"/>
    </row>
    <row r="23" spans="2:20" ht="22.5" customHeight="1" thickBot="1">
      <c r="B23" s="75"/>
      <c r="C23" s="69">
        <v>1000</v>
      </c>
      <c r="D23" s="70">
        <v>600</v>
      </c>
      <c r="E23" s="71">
        <v>100</v>
      </c>
      <c r="F23" s="69">
        <v>6</v>
      </c>
      <c r="G23" s="61">
        <f t="shared" si="1"/>
        <v>3.5999999999999996</v>
      </c>
      <c r="H23" s="72">
        <v>0.36</v>
      </c>
      <c r="I23" s="69">
        <v>16</v>
      </c>
      <c r="J23" s="73">
        <v>5.76</v>
      </c>
      <c r="K23" s="64">
        <f t="shared" si="0"/>
        <v>74.88</v>
      </c>
      <c r="L23" s="74">
        <f t="shared" si="2"/>
        <v>631.89359999999999</v>
      </c>
      <c r="M23" s="66">
        <v>1755.26</v>
      </c>
      <c r="N23" s="67">
        <f t="shared" si="3"/>
        <v>175.52600000000001</v>
      </c>
      <c r="O23" s="7"/>
      <c r="P23" s="7"/>
      <c r="Q23" s="7"/>
      <c r="R23" s="7"/>
      <c r="S23" s="7"/>
      <c r="T23" s="7"/>
    </row>
    <row r="24" spans="2:20" ht="22.5" customHeight="1" thickBot="1">
      <c r="B24" s="75"/>
      <c r="C24" s="69">
        <v>1000</v>
      </c>
      <c r="D24" s="70">
        <v>600</v>
      </c>
      <c r="E24" s="71">
        <v>100</v>
      </c>
      <c r="F24" s="69">
        <v>4</v>
      </c>
      <c r="G24" s="61">
        <f t="shared" si="1"/>
        <v>2.4</v>
      </c>
      <c r="H24" s="72">
        <v>0.24</v>
      </c>
      <c r="I24" s="69">
        <v>24</v>
      </c>
      <c r="J24" s="73">
        <v>5.76</v>
      </c>
      <c r="K24" s="64">
        <f t="shared" si="0"/>
        <v>74.88</v>
      </c>
      <c r="L24" s="74">
        <f t="shared" si="2"/>
        <v>421.26239999999996</v>
      </c>
      <c r="M24" s="66">
        <v>1755.26</v>
      </c>
      <c r="N24" s="67">
        <f t="shared" si="3"/>
        <v>175.52599999999998</v>
      </c>
      <c r="O24" s="7"/>
      <c r="P24" s="7"/>
      <c r="Q24" s="7"/>
      <c r="R24" s="7"/>
      <c r="S24" s="7"/>
      <c r="T24" s="7"/>
    </row>
    <row r="25" spans="2:20" ht="22.5" customHeight="1" thickBot="1">
      <c r="B25" s="75"/>
      <c r="C25" s="69">
        <v>1000</v>
      </c>
      <c r="D25" s="70">
        <v>600</v>
      </c>
      <c r="E25" s="71">
        <v>110</v>
      </c>
      <c r="F25" s="69">
        <v>4</v>
      </c>
      <c r="G25" s="61">
        <f t="shared" si="1"/>
        <v>2.4</v>
      </c>
      <c r="H25" s="72">
        <v>0.26400000000000001</v>
      </c>
      <c r="I25" s="69">
        <v>20</v>
      </c>
      <c r="J25" s="73">
        <v>5.28</v>
      </c>
      <c r="K25" s="64">
        <f t="shared" si="0"/>
        <v>68.64</v>
      </c>
      <c r="L25" s="74">
        <f t="shared" si="2"/>
        <v>463.38864000000001</v>
      </c>
      <c r="M25" s="66">
        <v>1755.26</v>
      </c>
      <c r="N25" s="67">
        <f t="shared" si="3"/>
        <v>193.07860000000002</v>
      </c>
      <c r="O25" s="7"/>
      <c r="P25" s="7"/>
      <c r="Q25" s="7"/>
      <c r="R25" s="7"/>
      <c r="S25" s="7"/>
      <c r="T25" s="7"/>
    </row>
    <row r="26" spans="2:20" ht="22.5" customHeight="1" thickBot="1">
      <c r="B26" s="75"/>
      <c r="C26" s="69">
        <v>1000</v>
      </c>
      <c r="D26" s="70">
        <v>600</v>
      </c>
      <c r="E26" s="71">
        <v>120</v>
      </c>
      <c r="F26" s="69">
        <v>4</v>
      </c>
      <c r="G26" s="61">
        <f t="shared" si="1"/>
        <v>2.4</v>
      </c>
      <c r="H26" s="72">
        <v>0.28799999999999998</v>
      </c>
      <c r="I26" s="69">
        <v>20</v>
      </c>
      <c r="J26" s="73">
        <v>5.76</v>
      </c>
      <c r="K26" s="64">
        <f t="shared" si="0"/>
        <v>74.88</v>
      </c>
      <c r="L26" s="74">
        <f t="shared" si="2"/>
        <v>505.51487999999995</v>
      </c>
      <c r="M26" s="66">
        <v>1755.26</v>
      </c>
      <c r="N26" s="67">
        <f t="shared" si="3"/>
        <v>210.63119999999998</v>
      </c>
      <c r="O26" s="7"/>
      <c r="P26" s="7"/>
      <c r="Q26" s="7"/>
      <c r="R26" s="7"/>
      <c r="S26" s="7"/>
      <c r="T26" s="7"/>
    </row>
    <row r="27" spans="2:20" ht="22.5" customHeight="1" thickBot="1">
      <c r="B27" s="75"/>
      <c r="C27" s="69">
        <v>1000</v>
      </c>
      <c r="D27" s="70">
        <v>600</v>
      </c>
      <c r="E27" s="71">
        <v>130</v>
      </c>
      <c r="F27" s="69">
        <v>3</v>
      </c>
      <c r="G27" s="61">
        <f t="shared" si="1"/>
        <v>1.7999999999999998</v>
      </c>
      <c r="H27" s="72">
        <v>0.23399999999999999</v>
      </c>
      <c r="I27" s="69">
        <v>24</v>
      </c>
      <c r="J27" s="73">
        <v>5.6159999999999997</v>
      </c>
      <c r="K27" s="64">
        <f t="shared" si="0"/>
        <v>73.007999999999996</v>
      </c>
      <c r="L27" s="74">
        <f t="shared" si="2"/>
        <v>410.73084</v>
      </c>
      <c r="M27" s="66">
        <v>1755.26</v>
      </c>
      <c r="N27" s="67">
        <f t="shared" si="3"/>
        <v>228.18380000000002</v>
      </c>
      <c r="O27" s="7"/>
      <c r="P27" s="7"/>
      <c r="Q27" s="7"/>
      <c r="R27" s="7"/>
      <c r="S27" s="7"/>
      <c r="T27" s="7"/>
    </row>
    <row r="28" spans="2:20" ht="22.5" customHeight="1" thickBot="1">
      <c r="B28" s="75"/>
      <c r="C28" s="69">
        <v>1000</v>
      </c>
      <c r="D28" s="70">
        <v>600</v>
      </c>
      <c r="E28" s="71">
        <v>140</v>
      </c>
      <c r="F28" s="69">
        <v>4</v>
      </c>
      <c r="G28" s="61">
        <f t="shared" si="1"/>
        <v>2.4</v>
      </c>
      <c r="H28" s="72">
        <v>0.33600000000000002</v>
      </c>
      <c r="I28" s="69">
        <v>16</v>
      </c>
      <c r="J28" s="73">
        <v>5.3760000000000003</v>
      </c>
      <c r="K28" s="64">
        <f t="shared" si="0"/>
        <v>69.888000000000005</v>
      </c>
      <c r="L28" s="74">
        <f t="shared" si="2"/>
        <v>589.76736000000005</v>
      </c>
      <c r="M28" s="66">
        <v>1755.26</v>
      </c>
      <c r="N28" s="67">
        <f t="shared" si="3"/>
        <v>245.73640000000003</v>
      </c>
      <c r="O28" s="7"/>
      <c r="P28" s="7"/>
      <c r="Q28" s="7"/>
      <c r="R28" s="7"/>
      <c r="S28" s="7"/>
      <c r="T28" s="7"/>
    </row>
    <row r="29" spans="2:20" ht="22.5" customHeight="1" thickBot="1">
      <c r="B29" s="75"/>
      <c r="C29" s="69">
        <v>1000</v>
      </c>
      <c r="D29" s="70">
        <v>600</v>
      </c>
      <c r="E29" s="71">
        <v>150</v>
      </c>
      <c r="F29" s="69">
        <v>4</v>
      </c>
      <c r="G29" s="61">
        <f t="shared" si="1"/>
        <v>2.4</v>
      </c>
      <c r="H29" s="72">
        <v>0.36</v>
      </c>
      <c r="I29" s="69">
        <v>16</v>
      </c>
      <c r="J29" s="73">
        <v>5.76</v>
      </c>
      <c r="K29" s="64">
        <f t="shared" si="0"/>
        <v>74.88</v>
      </c>
      <c r="L29" s="74">
        <f t="shared" si="2"/>
        <v>631.89359999999999</v>
      </c>
      <c r="M29" s="66">
        <v>1755.26</v>
      </c>
      <c r="N29" s="67">
        <f t="shared" si="3"/>
        <v>263.28899999999999</v>
      </c>
      <c r="O29" s="7"/>
      <c r="P29" s="7"/>
      <c r="Q29" s="7"/>
      <c r="R29" s="7"/>
      <c r="S29" s="7"/>
      <c r="T29" s="7"/>
    </row>
    <row r="30" spans="2:20" ht="22.5" customHeight="1" thickBot="1">
      <c r="B30" s="75"/>
      <c r="C30" s="69">
        <v>1000</v>
      </c>
      <c r="D30" s="70">
        <v>600</v>
      </c>
      <c r="E30" s="71">
        <v>160</v>
      </c>
      <c r="F30" s="69">
        <v>3</v>
      </c>
      <c r="G30" s="61">
        <f t="shared" si="1"/>
        <v>1.7999999999999998</v>
      </c>
      <c r="H30" s="72">
        <v>0.28800000000000003</v>
      </c>
      <c r="I30" s="69">
        <v>20</v>
      </c>
      <c r="J30" s="73">
        <v>5.7600000000000007</v>
      </c>
      <c r="K30" s="64">
        <f t="shared" si="0"/>
        <v>74.88000000000001</v>
      </c>
      <c r="L30" s="74">
        <f t="shared" si="2"/>
        <v>505.51488000000006</v>
      </c>
      <c r="M30" s="66">
        <v>1755.26</v>
      </c>
      <c r="N30" s="67">
        <f t="shared" si="3"/>
        <v>280.84160000000008</v>
      </c>
      <c r="O30" s="7"/>
      <c r="P30" s="7"/>
      <c r="Q30" s="7"/>
      <c r="R30" s="7"/>
      <c r="S30" s="7"/>
      <c r="T30" s="7"/>
    </row>
    <row r="31" spans="2:20" ht="22.5" customHeight="1" thickBot="1">
      <c r="B31" s="75"/>
      <c r="C31" s="69">
        <v>1000</v>
      </c>
      <c r="D31" s="70">
        <v>600</v>
      </c>
      <c r="E31" s="71">
        <v>170</v>
      </c>
      <c r="F31" s="69">
        <v>2</v>
      </c>
      <c r="G31" s="61">
        <f t="shared" si="1"/>
        <v>1.2</v>
      </c>
      <c r="H31" s="72">
        <v>0.20400000000000001</v>
      </c>
      <c r="I31" s="69">
        <v>28</v>
      </c>
      <c r="J31" s="73">
        <v>5.7120000000000006</v>
      </c>
      <c r="K31" s="64">
        <f t="shared" si="0"/>
        <v>74.256000000000014</v>
      </c>
      <c r="L31" s="74">
        <f t="shared" si="2"/>
        <v>358.07304000000005</v>
      </c>
      <c r="M31" s="66">
        <v>1755.26</v>
      </c>
      <c r="N31" s="67">
        <f t="shared" si="3"/>
        <v>298.39420000000007</v>
      </c>
      <c r="O31" s="7"/>
      <c r="P31" s="7"/>
      <c r="Q31" s="7"/>
      <c r="R31" s="7"/>
      <c r="S31" s="7"/>
      <c r="T31" s="7"/>
    </row>
    <row r="32" spans="2:20" ht="22.5" customHeight="1" thickBot="1">
      <c r="B32" s="75"/>
      <c r="C32" s="69">
        <v>1000</v>
      </c>
      <c r="D32" s="70">
        <v>600</v>
      </c>
      <c r="E32" s="71">
        <v>180</v>
      </c>
      <c r="F32" s="69">
        <v>3</v>
      </c>
      <c r="G32" s="61">
        <f t="shared" si="1"/>
        <v>1.7999999999999998</v>
      </c>
      <c r="H32" s="72">
        <v>0.32400000000000001</v>
      </c>
      <c r="I32" s="69">
        <v>16</v>
      </c>
      <c r="J32" s="73">
        <v>5.1840000000000002</v>
      </c>
      <c r="K32" s="64">
        <f t="shared" si="0"/>
        <v>67.391999999999996</v>
      </c>
      <c r="L32" s="74">
        <f t="shared" si="2"/>
        <v>568.70424000000003</v>
      </c>
      <c r="M32" s="66">
        <v>1755.26</v>
      </c>
      <c r="N32" s="67">
        <f t="shared" si="3"/>
        <v>315.94680000000005</v>
      </c>
      <c r="O32" s="7"/>
      <c r="P32" s="7"/>
      <c r="Q32" s="7"/>
      <c r="R32" s="7"/>
      <c r="S32" s="7"/>
      <c r="T32" s="7"/>
    </row>
    <row r="33" spans="2:20" ht="22.5" customHeight="1" thickBot="1">
      <c r="B33" s="75"/>
      <c r="C33" s="69">
        <v>1000</v>
      </c>
      <c r="D33" s="70">
        <v>600</v>
      </c>
      <c r="E33" s="71">
        <v>190</v>
      </c>
      <c r="F33" s="69">
        <v>3</v>
      </c>
      <c r="G33" s="61">
        <f t="shared" si="1"/>
        <v>1.7999999999999998</v>
      </c>
      <c r="H33" s="72">
        <v>0.34199999999999997</v>
      </c>
      <c r="I33" s="69">
        <v>16</v>
      </c>
      <c r="J33" s="73">
        <v>5.4719999999999995</v>
      </c>
      <c r="K33" s="64">
        <f t="shared" si="0"/>
        <v>71.135999999999996</v>
      </c>
      <c r="L33" s="74">
        <f t="shared" si="2"/>
        <v>600.29891999999995</v>
      </c>
      <c r="M33" s="66">
        <v>1755.26</v>
      </c>
      <c r="N33" s="67">
        <f t="shared" si="3"/>
        <v>333.49939999999998</v>
      </c>
      <c r="O33" s="7"/>
      <c r="P33" s="7"/>
      <c r="Q33" s="7"/>
      <c r="R33" s="7"/>
      <c r="S33" s="7"/>
      <c r="T33" s="7"/>
    </row>
    <row r="34" spans="2:20" ht="22.5" customHeight="1" thickBot="1">
      <c r="B34" s="75"/>
      <c r="C34" s="76">
        <v>1000</v>
      </c>
      <c r="D34" s="77">
        <v>600</v>
      </c>
      <c r="E34" s="71">
        <v>200</v>
      </c>
      <c r="F34" s="76">
        <v>3</v>
      </c>
      <c r="G34" s="61">
        <f t="shared" si="1"/>
        <v>1.7999999999999998</v>
      </c>
      <c r="H34" s="72">
        <v>0.36</v>
      </c>
      <c r="I34" s="69">
        <v>16</v>
      </c>
      <c r="J34" s="73">
        <v>5.76</v>
      </c>
      <c r="K34" s="64">
        <f t="shared" si="0"/>
        <v>74.88</v>
      </c>
      <c r="L34" s="74">
        <f t="shared" si="2"/>
        <v>631.89359999999999</v>
      </c>
      <c r="M34" s="66">
        <v>1755.26</v>
      </c>
      <c r="N34" s="67">
        <f t="shared" si="3"/>
        <v>351.05200000000002</v>
      </c>
      <c r="O34" s="7"/>
      <c r="P34" s="7"/>
      <c r="Q34" s="7"/>
      <c r="R34" s="7"/>
      <c r="S34" s="7"/>
      <c r="T34" s="7"/>
    </row>
    <row r="35" spans="2:20" ht="22.5" customHeight="1" thickBot="1">
      <c r="B35" s="75"/>
      <c r="C35" s="76">
        <v>1000</v>
      </c>
      <c r="D35" s="77">
        <v>600</v>
      </c>
      <c r="E35" s="71">
        <v>210</v>
      </c>
      <c r="F35" s="76">
        <v>2</v>
      </c>
      <c r="G35" s="61">
        <f t="shared" si="1"/>
        <v>1.2</v>
      </c>
      <c r="H35" s="72">
        <v>0.252</v>
      </c>
      <c r="I35" s="69">
        <v>20</v>
      </c>
      <c r="J35" s="73">
        <v>5.04</v>
      </c>
      <c r="K35" s="64">
        <f t="shared" si="0"/>
        <v>65.52</v>
      </c>
      <c r="L35" s="74">
        <f t="shared" si="2"/>
        <v>442.32551999999998</v>
      </c>
      <c r="M35" s="66">
        <v>1755.26</v>
      </c>
      <c r="N35" s="67">
        <f t="shared" si="3"/>
        <v>368.6046</v>
      </c>
      <c r="O35" s="7"/>
      <c r="P35" s="7"/>
      <c r="Q35" s="7"/>
      <c r="R35" s="7"/>
      <c r="S35" s="7"/>
      <c r="T35" s="7"/>
    </row>
    <row r="36" spans="2:20" ht="22.5" customHeight="1" thickBot="1">
      <c r="B36" s="75"/>
      <c r="C36" s="76">
        <v>1000</v>
      </c>
      <c r="D36" s="77">
        <v>600</v>
      </c>
      <c r="E36" s="71">
        <v>220</v>
      </c>
      <c r="F36" s="76">
        <v>2</v>
      </c>
      <c r="G36" s="61">
        <f t="shared" si="1"/>
        <v>1.2</v>
      </c>
      <c r="H36" s="72">
        <v>0.26400000000000001</v>
      </c>
      <c r="I36" s="69">
        <v>20</v>
      </c>
      <c r="J36" s="73">
        <v>5.28</v>
      </c>
      <c r="K36" s="64">
        <f t="shared" si="0"/>
        <v>68.64</v>
      </c>
      <c r="L36" s="74">
        <f t="shared" si="2"/>
        <v>463.38864000000001</v>
      </c>
      <c r="M36" s="66">
        <v>1755.26</v>
      </c>
      <c r="N36" s="67">
        <f t="shared" si="3"/>
        <v>386.15720000000005</v>
      </c>
      <c r="O36" s="7"/>
      <c r="P36" s="7"/>
      <c r="Q36" s="7"/>
      <c r="R36" s="7"/>
      <c r="S36" s="7"/>
      <c r="T36" s="7"/>
    </row>
    <row r="37" spans="2:20" ht="22.5" customHeight="1" thickBot="1">
      <c r="B37" s="75"/>
      <c r="C37" s="76">
        <v>1000</v>
      </c>
      <c r="D37" s="77">
        <v>600</v>
      </c>
      <c r="E37" s="71">
        <v>230</v>
      </c>
      <c r="F37" s="76">
        <v>2</v>
      </c>
      <c r="G37" s="61">
        <f t="shared" si="1"/>
        <v>1.2</v>
      </c>
      <c r="H37" s="72">
        <v>0.27600000000000002</v>
      </c>
      <c r="I37" s="69">
        <v>20</v>
      </c>
      <c r="J37" s="73">
        <v>5.52</v>
      </c>
      <c r="K37" s="64">
        <f t="shared" si="0"/>
        <v>71.759999999999991</v>
      </c>
      <c r="L37" s="74">
        <f t="shared" si="2"/>
        <v>484.45176000000004</v>
      </c>
      <c r="M37" s="66">
        <v>1755.26</v>
      </c>
      <c r="N37" s="67">
        <f t="shared" si="3"/>
        <v>403.70980000000003</v>
      </c>
      <c r="O37" s="7"/>
      <c r="P37" s="7"/>
      <c r="Q37" s="7"/>
      <c r="R37" s="7"/>
      <c r="S37" s="7"/>
      <c r="T37" s="7"/>
    </row>
    <row r="38" spans="2:20" ht="22.5" customHeight="1" thickBot="1">
      <c r="B38" s="75"/>
      <c r="C38" s="76">
        <v>1000</v>
      </c>
      <c r="D38" s="77">
        <v>600</v>
      </c>
      <c r="E38" s="71">
        <v>240</v>
      </c>
      <c r="F38" s="76">
        <v>2</v>
      </c>
      <c r="G38" s="61">
        <f t="shared" si="1"/>
        <v>1.2</v>
      </c>
      <c r="H38" s="72">
        <v>0.28799999999999998</v>
      </c>
      <c r="I38" s="69">
        <v>20</v>
      </c>
      <c r="J38" s="73">
        <v>5.76</v>
      </c>
      <c r="K38" s="64">
        <f t="shared" si="0"/>
        <v>74.88</v>
      </c>
      <c r="L38" s="74">
        <f t="shared" si="2"/>
        <v>505.51487999999995</v>
      </c>
      <c r="M38" s="66">
        <v>1755.26</v>
      </c>
      <c r="N38" s="67">
        <f t="shared" si="3"/>
        <v>421.26239999999996</v>
      </c>
      <c r="O38" s="7"/>
      <c r="P38" s="7"/>
      <c r="Q38" s="7"/>
      <c r="R38" s="7"/>
      <c r="S38" s="7"/>
      <c r="T38" s="7"/>
    </row>
    <row r="39" spans="2:20" ht="22.5" customHeight="1" thickBot="1">
      <c r="B39" s="75"/>
      <c r="C39" s="78">
        <v>1000</v>
      </c>
      <c r="D39" s="79">
        <v>600</v>
      </c>
      <c r="E39" s="80">
        <v>250</v>
      </c>
      <c r="F39" s="78">
        <v>2</v>
      </c>
      <c r="G39" s="81">
        <f t="shared" si="1"/>
        <v>1.2</v>
      </c>
      <c r="H39" s="82">
        <v>0.3</v>
      </c>
      <c r="I39" s="83">
        <v>16</v>
      </c>
      <c r="J39" s="84">
        <v>4.8</v>
      </c>
      <c r="K39" s="85">
        <f t="shared" si="0"/>
        <v>62.4</v>
      </c>
      <c r="L39" s="86">
        <f t="shared" si="2"/>
        <v>526.57799999999997</v>
      </c>
      <c r="M39" s="87">
        <v>1755.26</v>
      </c>
      <c r="N39" s="88">
        <f t="shared" si="3"/>
        <v>438.815</v>
      </c>
      <c r="O39" s="7"/>
      <c r="P39" s="7"/>
      <c r="Q39" s="7"/>
      <c r="R39" s="7"/>
      <c r="S39" s="7"/>
      <c r="T39" s="7"/>
    </row>
    <row r="40" spans="2:20" ht="22.5" customHeight="1" thickBot="1">
      <c r="B40" s="46" t="s">
        <v>16</v>
      </c>
      <c r="C40" s="47">
        <v>1000</v>
      </c>
      <c r="D40" s="48">
        <v>600</v>
      </c>
      <c r="E40" s="89">
        <v>40</v>
      </c>
      <c r="F40" s="47">
        <v>12</v>
      </c>
      <c r="G40" s="50">
        <f t="shared" si="1"/>
        <v>7.1999999999999993</v>
      </c>
      <c r="H40" s="90">
        <v>0.28800000000000003</v>
      </c>
      <c r="I40" s="91">
        <v>20</v>
      </c>
      <c r="J40" s="52">
        <v>5.76</v>
      </c>
      <c r="K40" s="53">
        <f t="shared" si="0"/>
        <v>74.88</v>
      </c>
      <c r="L40" s="54">
        <f t="shared" si="2"/>
        <v>538.0243200000001</v>
      </c>
      <c r="M40" s="92">
        <v>1868.14</v>
      </c>
      <c r="N40" s="93">
        <f t="shared" si="3"/>
        <v>74.725600000000028</v>
      </c>
      <c r="O40" s="7"/>
      <c r="P40" s="7"/>
      <c r="Q40" s="7"/>
      <c r="R40" s="7"/>
      <c r="S40" s="7"/>
      <c r="T40" s="7"/>
    </row>
    <row r="41" spans="2:20" ht="22.5" customHeight="1">
      <c r="B41" s="57"/>
      <c r="C41" s="69">
        <v>1000</v>
      </c>
      <c r="D41" s="70">
        <v>600</v>
      </c>
      <c r="E41" s="94">
        <v>50</v>
      </c>
      <c r="F41" s="69">
        <v>12</v>
      </c>
      <c r="G41" s="61">
        <f t="shared" si="1"/>
        <v>7.1999999999999993</v>
      </c>
      <c r="H41" s="72">
        <v>0.36</v>
      </c>
      <c r="I41" s="69">
        <v>16</v>
      </c>
      <c r="J41" s="73">
        <v>5.76</v>
      </c>
      <c r="K41" s="64">
        <f t="shared" si="0"/>
        <v>74.88</v>
      </c>
      <c r="L41" s="65">
        <f t="shared" si="2"/>
        <v>672.53039999999999</v>
      </c>
      <c r="M41" s="95">
        <v>1868.14</v>
      </c>
      <c r="N41" s="96">
        <f t="shared" si="3"/>
        <v>93.407000000000011</v>
      </c>
      <c r="O41" s="7"/>
      <c r="P41" s="7"/>
      <c r="Q41" s="7"/>
      <c r="R41" s="7"/>
      <c r="S41" s="7"/>
      <c r="T41" s="7"/>
    </row>
    <row r="42" spans="2:20" ht="22.5" customHeight="1">
      <c r="B42" s="68"/>
      <c r="C42" s="69">
        <v>1000</v>
      </c>
      <c r="D42" s="70">
        <v>600</v>
      </c>
      <c r="E42" s="94">
        <v>60</v>
      </c>
      <c r="F42" s="69">
        <v>8</v>
      </c>
      <c r="G42" s="61">
        <f t="shared" si="1"/>
        <v>4.8</v>
      </c>
      <c r="H42" s="72">
        <v>0.28799999999999998</v>
      </c>
      <c r="I42" s="69">
        <v>20</v>
      </c>
      <c r="J42" s="73">
        <v>5.76</v>
      </c>
      <c r="K42" s="64">
        <f t="shared" si="0"/>
        <v>74.88</v>
      </c>
      <c r="L42" s="65">
        <f t="shared" si="2"/>
        <v>538.02431999999999</v>
      </c>
      <c r="M42" s="95">
        <v>1868.14</v>
      </c>
      <c r="N42" s="96">
        <f t="shared" si="3"/>
        <v>112.08840000000001</v>
      </c>
      <c r="O42" s="7"/>
      <c r="P42" s="7"/>
      <c r="Q42" s="7"/>
      <c r="R42" s="7"/>
      <c r="S42" s="7"/>
      <c r="T42" s="7"/>
    </row>
    <row r="43" spans="2:20" ht="22.5" customHeight="1" thickBot="1">
      <c r="B43" s="97" t="s">
        <v>15</v>
      </c>
      <c r="C43" s="69">
        <v>1000</v>
      </c>
      <c r="D43" s="70">
        <v>600</v>
      </c>
      <c r="E43" s="94">
        <v>70</v>
      </c>
      <c r="F43" s="69">
        <v>6</v>
      </c>
      <c r="G43" s="61">
        <f t="shared" si="1"/>
        <v>3.5999999999999996</v>
      </c>
      <c r="H43" s="72">
        <v>0.252</v>
      </c>
      <c r="I43" s="69">
        <v>20</v>
      </c>
      <c r="J43" s="73">
        <v>5.04</v>
      </c>
      <c r="K43" s="64">
        <f t="shared" si="0"/>
        <v>65.52</v>
      </c>
      <c r="L43" s="65">
        <f t="shared" si="2"/>
        <v>470.77128000000005</v>
      </c>
      <c r="M43" s="95">
        <v>1868.14</v>
      </c>
      <c r="N43" s="96">
        <f t="shared" si="3"/>
        <v>130.76980000000003</v>
      </c>
      <c r="O43" s="7"/>
      <c r="P43" s="7"/>
      <c r="Q43" s="7"/>
      <c r="R43" s="7"/>
      <c r="S43" s="7"/>
      <c r="T43" s="7"/>
    </row>
    <row r="44" spans="2:20" ht="22.5" customHeight="1" thickBot="1">
      <c r="B44" s="97"/>
      <c r="C44" s="69">
        <v>1000</v>
      </c>
      <c r="D44" s="70">
        <v>600</v>
      </c>
      <c r="E44" s="94">
        <v>80</v>
      </c>
      <c r="F44" s="69">
        <v>6</v>
      </c>
      <c r="G44" s="61">
        <f t="shared" si="1"/>
        <v>3.5999999999999996</v>
      </c>
      <c r="H44" s="72">
        <v>0.28800000000000003</v>
      </c>
      <c r="I44" s="69">
        <v>20</v>
      </c>
      <c r="J44" s="73">
        <v>5.7600000000000007</v>
      </c>
      <c r="K44" s="64">
        <f t="shared" si="0"/>
        <v>74.88000000000001</v>
      </c>
      <c r="L44" s="65">
        <f t="shared" si="2"/>
        <v>538.0243200000001</v>
      </c>
      <c r="M44" s="95">
        <v>1868.14</v>
      </c>
      <c r="N44" s="96">
        <f t="shared" si="3"/>
        <v>149.45120000000006</v>
      </c>
      <c r="O44" s="7"/>
      <c r="P44" s="7"/>
      <c r="Q44" s="7"/>
      <c r="R44" s="7"/>
      <c r="S44" s="7"/>
      <c r="T44" s="7"/>
    </row>
    <row r="45" spans="2:20" ht="22.5" customHeight="1" thickBot="1">
      <c r="B45" s="97"/>
      <c r="C45" s="69">
        <v>1000</v>
      </c>
      <c r="D45" s="70">
        <v>600</v>
      </c>
      <c r="E45" s="94">
        <v>90</v>
      </c>
      <c r="F45" s="69">
        <v>6</v>
      </c>
      <c r="G45" s="61">
        <f t="shared" si="1"/>
        <v>3.5999999999999996</v>
      </c>
      <c r="H45" s="72">
        <v>0.32400000000000001</v>
      </c>
      <c r="I45" s="69">
        <v>16</v>
      </c>
      <c r="J45" s="73">
        <v>5.1840000000000002</v>
      </c>
      <c r="K45" s="64">
        <f t="shared" si="0"/>
        <v>67.391999999999996</v>
      </c>
      <c r="L45" s="65">
        <f t="shared" si="2"/>
        <v>605.27736000000004</v>
      </c>
      <c r="M45" s="95">
        <v>1868.14</v>
      </c>
      <c r="N45" s="96">
        <f t="shared" si="3"/>
        <v>168.13260000000002</v>
      </c>
      <c r="O45" s="7"/>
      <c r="P45" s="7"/>
      <c r="Q45" s="7"/>
      <c r="R45" s="7"/>
      <c r="S45" s="7"/>
      <c r="T45" s="7"/>
    </row>
    <row r="46" spans="2:20" ht="22.5" customHeight="1" thickBot="1">
      <c r="B46" s="97"/>
      <c r="C46" s="69">
        <v>1000</v>
      </c>
      <c r="D46" s="70">
        <v>600</v>
      </c>
      <c r="E46" s="94">
        <v>100</v>
      </c>
      <c r="F46" s="69">
        <v>6</v>
      </c>
      <c r="G46" s="61">
        <f t="shared" si="1"/>
        <v>3.5999999999999996</v>
      </c>
      <c r="H46" s="72">
        <v>0.36</v>
      </c>
      <c r="I46" s="69">
        <v>16</v>
      </c>
      <c r="J46" s="73">
        <v>5.76</v>
      </c>
      <c r="K46" s="64">
        <f t="shared" si="0"/>
        <v>74.88</v>
      </c>
      <c r="L46" s="65">
        <f t="shared" si="2"/>
        <v>672.53039999999999</v>
      </c>
      <c r="M46" s="95">
        <v>1868.14</v>
      </c>
      <c r="N46" s="96">
        <f t="shared" si="3"/>
        <v>186.81400000000002</v>
      </c>
      <c r="O46" s="7"/>
      <c r="P46" s="7"/>
      <c r="Q46" s="7"/>
      <c r="R46" s="7"/>
      <c r="S46" s="7"/>
      <c r="T46" s="7"/>
    </row>
    <row r="47" spans="2:20" ht="22.5" customHeight="1" thickBot="1">
      <c r="B47" s="97"/>
      <c r="C47" s="69">
        <v>1000</v>
      </c>
      <c r="D47" s="70">
        <v>600</v>
      </c>
      <c r="E47" s="94">
        <v>110</v>
      </c>
      <c r="F47" s="69">
        <v>4</v>
      </c>
      <c r="G47" s="61">
        <f t="shared" si="1"/>
        <v>2.4</v>
      </c>
      <c r="H47" s="72">
        <v>0.26400000000000001</v>
      </c>
      <c r="I47" s="69">
        <v>20</v>
      </c>
      <c r="J47" s="73">
        <v>5.28</v>
      </c>
      <c r="K47" s="64">
        <f t="shared" si="0"/>
        <v>68.64</v>
      </c>
      <c r="L47" s="65">
        <f t="shared" si="2"/>
        <v>493.18896000000007</v>
      </c>
      <c r="M47" s="95">
        <v>1868.14</v>
      </c>
      <c r="N47" s="96">
        <f t="shared" si="3"/>
        <v>205.49540000000005</v>
      </c>
      <c r="O47" s="7"/>
      <c r="P47" s="7"/>
      <c r="Q47" s="7"/>
      <c r="R47" s="7"/>
      <c r="S47" s="7"/>
      <c r="T47" s="7"/>
    </row>
    <row r="48" spans="2:20" ht="22.5" customHeight="1" thickBot="1">
      <c r="B48" s="97"/>
      <c r="C48" s="69">
        <v>1000</v>
      </c>
      <c r="D48" s="70">
        <v>600</v>
      </c>
      <c r="E48" s="94">
        <v>120</v>
      </c>
      <c r="F48" s="69">
        <v>4</v>
      </c>
      <c r="G48" s="61">
        <f t="shared" si="1"/>
        <v>2.4</v>
      </c>
      <c r="H48" s="72">
        <v>0.28799999999999998</v>
      </c>
      <c r="I48" s="69">
        <v>20</v>
      </c>
      <c r="J48" s="73">
        <v>5.76</v>
      </c>
      <c r="K48" s="64">
        <f t="shared" si="0"/>
        <v>74.88</v>
      </c>
      <c r="L48" s="65">
        <f t="shared" si="2"/>
        <v>538.02431999999999</v>
      </c>
      <c r="M48" s="95">
        <v>1868.14</v>
      </c>
      <c r="N48" s="96">
        <f t="shared" si="3"/>
        <v>224.17680000000001</v>
      </c>
      <c r="O48" s="7"/>
      <c r="P48" s="7"/>
      <c r="Q48" s="7"/>
      <c r="R48" s="7"/>
      <c r="S48" s="7"/>
      <c r="T48" s="7"/>
    </row>
    <row r="49" spans="2:20" ht="22.5" customHeight="1" thickBot="1">
      <c r="B49" s="97"/>
      <c r="C49" s="69">
        <v>1000</v>
      </c>
      <c r="D49" s="70">
        <v>600</v>
      </c>
      <c r="E49" s="94">
        <v>130</v>
      </c>
      <c r="F49" s="69">
        <v>3</v>
      </c>
      <c r="G49" s="61">
        <f t="shared" si="1"/>
        <v>1.7999999999999998</v>
      </c>
      <c r="H49" s="72">
        <v>0.23399999999999999</v>
      </c>
      <c r="I49" s="69">
        <v>24</v>
      </c>
      <c r="J49" s="73">
        <v>5.6159999999999997</v>
      </c>
      <c r="K49" s="64">
        <f t="shared" ref="K49:K80" si="4">J49*13</f>
        <v>73.007999999999996</v>
      </c>
      <c r="L49" s="65">
        <f t="shared" si="2"/>
        <v>437.14476000000002</v>
      </c>
      <c r="M49" s="95">
        <v>1868.14</v>
      </c>
      <c r="N49" s="96">
        <f t="shared" si="3"/>
        <v>242.85820000000004</v>
      </c>
      <c r="O49" s="7"/>
      <c r="P49" s="7"/>
      <c r="Q49" s="7"/>
      <c r="R49" s="7"/>
      <c r="S49" s="7"/>
      <c r="T49" s="7"/>
    </row>
    <row r="50" spans="2:20" ht="22.5" customHeight="1" thickBot="1">
      <c r="B50" s="97"/>
      <c r="C50" s="69">
        <v>1000</v>
      </c>
      <c r="D50" s="70">
        <v>600</v>
      </c>
      <c r="E50" s="94">
        <v>140</v>
      </c>
      <c r="F50" s="69">
        <v>4</v>
      </c>
      <c r="G50" s="61">
        <f t="shared" si="1"/>
        <v>2.4</v>
      </c>
      <c r="H50" s="72">
        <v>0.33600000000000002</v>
      </c>
      <c r="I50" s="69">
        <v>16</v>
      </c>
      <c r="J50" s="73">
        <v>5.3760000000000003</v>
      </c>
      <c r="K50" s="64">
        <f t="shared" si="4"/>
        <v>69.888000000000005</v>
      </c>
      <c r="L50" s="65">
        <f t="shared" si="2"/>
        <v>627.69504000000006</v>
      </c>
      <c r="M50" s="95">
        <v>1868.14</v>
      </c>
      <c r="N50" s="96">
        <f t="shared" si="3"/>
        <v>261.53960000000006</v>
      </c>
      <c r="O50" s="7"/>
      <c r="P50" s="7"/>
      <c r="Q50" s="7"/>
      <c r="R50" s="7"/>
      <c r="S50" s="7"/>
      <c r="T50" s="7"/>
    </row>
    <row r="51" spans="2:20" ht="22.5" customHeight="1" thickBot="1">
      <c r="B51" s="97"/>
      <c r="C51" s="69">
        <v>1000</v>
      </c>
      <c r="D51" s="70">
        <v>600</v>
      </c>
      <c r="E51" s="94">
        <v>150</v>
      </c>
      <c r="F51" s="69">
        <v>4</v>
      </c>
      <c r="G51" s="61">
        <f t="shared" si="1"/>
        <v>2.4</v>
      </c>
      <c r="H51" s="72">
        <v>0.36</v>
      </c>
      <c r="I51" s="69">
        <v>16</v>
      </c>
      <c r="J51" s="73">
        <v>5.76</v>
      </c>
      <c r="K51" s="64">
        <f t="shared" si="4"/>
        <v>74.88</v>
      </c>
      <c r="L51" s="65">
        <f t="shared" si="2"/>
        <v>672.53039999999999</v>
      </c>
      <c r="M51" s="95">
        <v>1868.14</v>
      </c>
      <c r="N51" s="96">
        <f t="shared" si="3"/>
        <v>280.221</v>
      </c>
      <c r="O51" s="7"/>
      <c r="P51" s="7"/>
      <c r="Q51" s="7"/>
      <c r="R51" s="7"/>
      <c r="S51" s="7"/>
      <c r="T51" s="7"/>
    </row>
    <row r="52" spans="2:20" ht="22.5" customHeight="1" thickBot="1">
      <c r="B52" s="97"/>
      <c r="C52" s="69">
        <v>1000</v>
      </c>
      <c r="D52" s="70">
        <v>600</v>
      </c>
      <c r="E52" s="94">
        <v>160</v>
      </c>
      <c r="F52" s="69">
        <v>3</v>
      </c>
      <c r="G52" s="61">
        <f t="shared" si="1"/>
        <v>1.7999999999999998</v>
      </c>
      <c r="H52" s="72">
        <v>0.28800000000000003</v>
      </c>
      <c r="I52" s="69">
        <v>20</v>
      </c>
      <c r="J52" s="73">
        <v>5.7600000000000007</v>
      </c>
      <c r="K52" s="64">
        <f t="shared" si="4"/>
        <v>74.88000000000001</v>
      </c>
      <c r="L52" s="65">
        <f t="shared" si="2"/>
        <v>538.0243200000001</v>
      </c>
      <c r="M52" s="95">
        <v>1868.14</v>
      </c>
      <c r="N52" s="96">
        <f t="shared" si="3"/>
        <v>298.90240000000011</v>
      </c>
      <c r="O52" s="7"/>
      <c r="P52" s="7"/>
      <c r="Q52" s="7"/>
      <c r="R52" s="7"/>
      <c r="S52" s="7"/>
      <c r="T52" s="7"/>
    </row>
    <row r="53" spans="2:20" ht="22.5" customHeight="1" thickBot="1">
      <c r="B53" s="97"/>
      <c r="C53" s="69">
        <v>1000</v>
      </c>
      <c r="D53" s="70">
        <v>600</v>
      </c>
      <c r="E53" s="94">
        <v>170</v>
      </c>
      <c r="F53" s="69">
        <v>2</v>
      </c>
      <c r="G53" s="61">
        <f t="shared" si="1"/>
        <v>1.2</v>
      </c>
      <c r="H53" s="72">
        <v>0.20400000000000001</v>
      </c>
      <c r="I53" s="69">
        <v>28</v>
      </c>
      <c r="J53" s="73">
        <v>5.7120000000000006</v>
      </c>
      <c r="K53" s="64">
        <f t="shared" si="4"/>
        <v>74.256000000000014</v>
      </c>
      <c r="L53" s="65">
        <f t="shared" si="2"/>
        <v>381.10056000000003</v>
      </c>
      <c r="M53" s="95">
        <v>1868.14</v>
      </c>
      <c r="N53" s="96">
        <f t="shared" si="3"/>
        <v>317.58380000000005</v>
      </c>
      <c r="O53" s="7"/>
      <c r="P53" s="7"/>
      <c r="Q53" s="7"/>
      <c r="R53" s="7"/>
      <c r="S53" s="7"/>
      <c r="T53" s="7"/>
    </row>
    <row r="54" spans="2:20" ht="22.5" customHeight="1" thickBot="1">
      <c r="B54" s="97"/>
      <c r="C54" s="69">
        <v>1000</v>
      </c>
      <c r="D54" s="70">
        <v>600</v>
      </c>
      <c r="E54" s="94">
        <v>180</v>
      </c>
      <c r="F54" s="69">
        <v>3</v>
      </c>
      <c r="G54" s="61">
        <f t="shared" si="1"/>
        <v>1.7999999999999998</v>
      </c>
      <c r="H54" s="72">
        <v>0.32400000000000001</v>
      </c>
      <c r="I54" s="69">
        <v>16</v>
      </c>
      <c r="J54" s="73">
        <v>5.1840000000000002</v>
      </c>
      <c r="K54" s="64">
        <f t="shared" si="4"/>
        <v>67.391999999999996</v>
      </c>
      <c r="L54" s="65">
        <f t="shared" si="2"/>
        <v>605.27736000000004</v>
      </c>
      <c r="M54" s="95">
        <v>1868.14</v>
      </c>
      <c r="N54" s="96">
        <f t="shared" si="3"/>
        <v>336.26520000000005</v>
      </c>
      <c r="O54" s="7"/>
      <c r="P54" s="7"/>
      <c r="Q54" s="7"/>
      <c r="R54" s="7"/>
      <c r="S54" s="7"/>
      <c r="T54" s="7"/>
    </row>
    <row r="55" spans="2:20" ht="22.5" customHeight="1" thickBot="1">
      <c r="B55" s="97"/>
      <c r="C55" s="69">
        <v>1000</v>
      </c>
      <c r="D55" s="70">
        <v>600</v>
      </c>
      <c r="E55" s="94">
        <v>190</v>
      </c>
      <c r="F55" s="69">
        <v>3</v>
      </c>
      <c r="G55" s="61">
        <f t="shared" si="1"/>
        <v>1.7999999999999998</v>
      </c>
      <c r="H55" s="72">
        <v>0.34199999999999997</v>
      </c>
      <c r="I55" s="69">
        <v>16</v>
      </c>
      <c r="J55" s="73">
        <v>5.4719999999999995</v>
      </c>
      <c r="K55" s="64">
        <f t="shared" si="4"/>
        <v>71.135999999999996</v>
      </c>
      <c r="L55" s="65">
        <f t="shared" si="2"/>
        <v>638.90387999999996</v>
      </c>
      <c r="M55" s="95">
        <v>1868.14</v>
      </c>
      <c r="N55" s="96">
        <f t="shared" si="3"/>
        <v>354.94659999999999</v>
      </c>
      <c r="O55" s="7"/>
      <c r="P55" s="7"/>
      <c r="Q55" s="7"/>
      <c r="R55" s="7"/>
      <c r="S55" s="7"/>
      <c r="T55" s="7"/>
    </row>
    <row r="56" spans="2:20" ht="22.5" customHeight="1" thickBot="1">
      <c r="B56" s="97"/>
      <c r="C56" s="69">
        <v>1000</v>
      </c>
      <c r="D56" s="70">
        <v>600</v>
      </c>
      <c r="E56" s="94">
        <v>200</v>
      </c>
      <c r="F56" s="69">
        <v>3</v>
      </c>
      <c r="G56" s="61">
        <f t="shared" si="1"/>
        <v>1.7999999999999998</v>
      </c>
      <c r="H56" s="72">
        <v>0.36</v>
      </c>
      <c r="I56" s="76">
        <v>16</v>
      </c>
      <c r="J56" s="98">
        <v>5.76</v>
      </c>
      <c r="K56" s="64">
        <f t="shared" si="4"/>
        <v>74.88</v>
      </c>
      <c r="L56" s="65">
        <f t="shared" si="2"/>
        <v>672.53039999999999</v>
      </c>
      <c r="M56" s="95">
        <v>1868.14</v>
      </c>
      <c r="N56" s="96">
        <f t="shared" si="3"/>
        <v>373.62800000000004</v>
      </c>
      <c r="O56" s="7"/>
      <c r="P56" s="7"/>
      <c r="Q56" s="7"/>
      <c r="R56" s="7"/>
      <c r="S56" s="7"/>
      <c r="T56" s="7"/>
    </row>
    <row r="57" spans="2:20" ht="22.5" customHeight="1" thickBot="1">
      <c r="B57" s="97"/>
      <c r="C57" s="69">
        <v>1000</v>
      </c>
      <c r="D57" s="70">
        <v>600</v>
      </c>
      <c r="E57" s="94">
        <v>210</v>
      </c>
      <c r="F57" s="69">
        <v>2</v>
      </c>
      <c r="G57" s="61">
        <f t="shared" si="1"/>
        <v>1.2</v>
      </c>
      <c r="H57" s="72">
        <v>0.252</v>
      </c>
      <c r="I57" s="69">
        <v>20</v>
      </c>
      <c r="J57" s="73">
        <v>5.04</v>
      </c>
      <c r="K57" s="64">
        <f t="shared" si="4"/>
        <v>65.52</v>
      </c>
      <c r="L57" s="65">
        <f t="shared" si="2"/>
        <v>470.77128000000005</v>
      </c>
      <c r="M57" s="95">
        <v>1868.14</v>
      </c>
      <c r="N57" s="96">
        <f t="shared" si="3"/>
        <v>392.30940000000004</v>
      </c>
      <c r="O57" s="7"/>
      <c r="P57" s="7"/>
      <c r="Q57" s="7"/>
      <c r="R57" s="7"/>
      <c r="S57" s="7"/>
      <c r="T57" s="7"/>
    </row>
    <row r="58" spans="2:20" ht="22.5" customHeight="1" thickBot="1">
      <c r="B58" s="97"/>
      <c r="C58" s="69">
        <v>1000</v>
      </c>
      <c r="D58" s="70">
        <v>600</v>
      </c>
      <c r="E58" s="94">
        <v>220</v>
      </c>
      <c r="F58" s="69">
        <v>2</v>
      </c>
      <c r="G58" s="61">
        <f t="shared" si="1"/>
        <v>1.2</v>
      </c>
      <c r="H58" s="72">
        <v>0.26400000000000001</v>
      </c>
      <c r="I58" s="69">
        <v>20</v>
      </c>
      <c r="J58" s="73">
        <v>5.28</v>
      </c>
      <c r="K58" s="64">
        <f t="shared" si="4"/>
        <v>68.64</v>
      </c>
      <c r="L58" s="65">
        <f t="shared" si="2"/>
        <v>493.18896000000007</v>
      </c>
      <c r="M58" s="95">
        <v>1868.14</v>
      </c>
      <c r="N58" s="96">
        <f t="shared" si="3"/>
        <v>410.99080000000009</v>
      </c>
      <c r="O58" s="7"/>
      <c r="P58" s="7"/>
      <c r="Q58" s="7"/>
      <c r="R58" s="7"/>
      <c r="S58" s="7"/>
      <c r="T58" s="7"/>
    </row>
    <row r="59" spans="2:20" ht="22.5" customHeight="1" thickBot="1">
      <c r="B59" s="97"/>
      <c r="C59" s="69">
        <v>1000</v>
      </c>
      <c r="D59" s="70">
        <v>600</v>
      </c>
      <c r="E59" s="94">
        <v>230</v>
      </c>
      <c r="F59" s="69">
        <v>2</v>
      </c>
      <c r="G59" s="61">
        <f t="shared" si="1"/>
        <v>1.2</v>
      </c>
      <c r="H59" s="72">
        <v>0.27600000000000002</v>
      </c>
      <c r="I59" s="69">
        <v>20</v>
      </c>
      <c r="J59" s="73">
        <v>5.52</v>
      </c>
      <c r="K59" s="64">
        <f t="shared" si="4"/>
        <v>71.759999999999991</v>
      </c>
      <c r="L59" s="65">
        <f t="shared" si="2"/>
        <v>515.60664000000008</v>
      </c>
      <c r="M59" s="95">
        <v>1868.14</v>
      </c>
      <c r="N59" s="96">
        <f t="shared" si="3"/>
        <v>429.67220000000009</v>
      </c>
      <c r="O59" s="7"/>
      <c r="P59" s="7"/>
      <c r="Q59" s="7"/>
      <c r="R59" s="7"/>
      <c r="S59" s="7"/>
      <c r="T59" s="7"/>
    </row>
    <row r="60" spans="2:20" ht="22.5" customHeight="1" thickBot="1">
      <c r="B60" s="97"/>
      <c r="C60" s="69">
        <v>1000</v>
      </c>
      <c r="D60" s="70">
        <v>600</v>
      </c>
      <c r="E60" s="94">
        <v>240</v>
      </c>
      <c r="F60" s="69">
        <v>2</v>
      </c>
      <c r="G60" s="61">
        <f t="shared" si="1"/>
        <v>1.2</v>
      </c>
      <c r="H60" s="72">
        <v>0.28799999999999998</v>
      </c>
      <c r="I60" s="69">
        <v>20</v>
      </c>
      <c r="J60" s="73">
        <v>5.76</v>
      </c>
      <c r="K60" s="64">
        <f t="shared" si="4"/>
        <v>74.88</v>
      </c>
      <c r="L60" s="65">
        <f t="shared" si="2"/>
        <v>538.02431999999999</v>
      </c>
      <c r="M60" s="95">
        <v>1868.14</v>
      </c>
      <c r="N60" s="96">
        <f t="shared" si="3"/>
        <v>448.35360000000003</v>
      </c>
      <c r="O60" s="7"/>
      <c r="P60" s="7"/>
      <c r="Q60" s="7"/>
      <c r="R60" s="7"/>
      <c r="S60" s="7"/>
      <c r="T60" s="7"/>
    </row>
    <row r="61" spans="2:20" ht="22.5" customHeight="1" thickBot="1">
      <c r="B61" s="97"/>
      <c r="C61" s="78">
        <v>1000</v>
      </c>
      <c r="D61" s="79">
        <v>600</v>
      </c>
      <c r="E61" s="99">
        <v>250</v>
      </c>
      <c r="F61" s="78">
        <v>2</v>
      </c>
      <c r="G61" s="81">
        <f t="shared" si="1"/>
        <v>1.2</v>
      </c>
      <c r="H61" s="82">
        <v>0.3</v>
      </c>
      <c r="I61" s="78">
        <v>16</v>
      </c>
      <c r="J61" s="84">
        <v>4.8</v>
      </c>
      <c r="K61" s="85">
        <f t="shared" si="4"/>
        <v>62.4</v>
      </c>
      <c r="L61" s="100">
        <f t="shared" si="2"/>
        <v>560.44200000000001</v>
      </c>
      <c r="M61" s="101">
        <v>1868.14</v>
      </c>
      <c r="N61" s="102">
        <f t="shared" si="3"/>
        <v>467.03500000000003</v>
      </c>
      <c r="O61" s="7"/>
      <c r="P61" s="7"/>
      <c r="Q61" s="7"/>
      <c r="R61" s="7"/>
      <c r="S61" s="7"/>
      <c r="T61" s="7"/>
    </row>
    <row r="62" spans="2:20" ht="22.5" customHeight="1" thickBot="1">
      <c r="B62" s="46" t="s">
        <v>17</v>
      </c>
      <c r="C62" s="47">
        <v>1000</v>
      </c>
      <c r="D62" s="48">
        <v>600</v>
      </c>
      <c r="E62" s="89">
        <v>40</v>
      </c>
      <c r="F62" s="47">
        <v>12</v>
      </c>
      <c r="G62" s="50">
        <f t="shared" si="1"/>
        <v>7.1999999999999993</v>
      </c>
      <c r="H62" s="90">
        <v>0.28800000000000003</v>
      </c>
      <c r="I62" s="91">
        <v>20</v>
      </c>
      <c r="J62" s="52">
        <v>5.76</v>
      </c>
      <c r="K62" s="53">
        <f t="shared" si="4"/>
        <v>74.88</v>
      </c>
      <c r="L62" s="54">
        <f t="shared" si="2"/>
        <v>570.53376000000003</v>
      </c>
      <c r="M62" s="103">
        <v>1981.02</v>
      </c>
      <c r="N62" s="93">
        <f t="shared" si="3"/>
        <v>79.240800000000007</v>
      </c>
      <c r="O62" s="7"/>
      <c r="P62" s="7"/>
      <c r="Q62" s="7"/>
      <c r="R62" s="7"/>
      <c r="S62" s="7"/>
      <c r="T62" s="7"/>
    </row>
    <row r="63" spans="2:20" ht="22.5" customHeight="1">
      <c r="B63" s="57"/>
      <c r="C63" s="69">
        <v>1000</v>
      </c>
      <c r="D63" s="70">
        <v>600</v>
      </c>
      <c r="E63" s="94">
        <v>50</v>
      </c>
      <c r="F63" s="69">
        <v>12</v>
      </c>
      <c r="G63" s="61">
        <f t="shared" si="1"/>
        <v>7.1999999999999993</v>
      </c>
      <c r="H63" s="72">
        <v>0.36</v>
      </c>
      <c r="I63" s="69">
        <v>16</v>
      </c>
      <c r="J63" s="73">
        <v>5.76</v>
      </c>
      <c r="K63" s="64">
        <f t="shared" si="4"/>
        <v>74.88</v>
      </c>
      <c r="L63" s="104">
        <f t="shared" si="2"/>
        <v>713.16719999999998</v>
      </c>
      <c r="M63" s="95">
        <v>1981.02</v>
      </c>
      <c r="N63" s="105">
        <f t="shared" si="3"/>
        <v>99.051000000000002</v>
      </c>
      <c r="O63" s="7"/>
      <c r="P63" s="7"/>
      <c r="Q63" s="7"/>
      <c r="R63" s="7"/>
      <c r="S63" s="7"/>
      <c r="T63" s="7"/>
    </row>
    <row r="64" spans="2:20" ht="22.5" customHeight="1">
      <c r="B64" s="68"/>
      <c r="C64" s="69">
        <v>1000</v>
      </c>
      <c r="D64" s="70">
        <v>600</v>
      </c>
      <c r="E64" s="94">
        <v>60</v>
      </c>
      <c r="F64" s="69">
        <v>8</v>
      </c>
      <c r="G64" s="61">
        <f t="shared" si="1"/>
        <v>4.8</v>
      </c>
      <c r="H64" s="72">
        <v>0.28799999999999998</v>
      </c>
      <c r="I64" s="69">
        <v>20</v>
      </c>
      <c r="J64" s="73">
        <v>5.76</v>
      </c>
      <c r="K64" s="64">
        <f t="shared" si="4"/>
        <v>74.88</v>
      </c>
      <c r="L64" s="104">
        <f t="shared" si="2"/>
        <v>570.53375999999992</v>
      </c>
      <c r="M64" s="95">
        <v>1981.02</v>
      </c>
      <c r="N64" s="105">
        <f t="shared" si="3"/>
        <v>118.86119999999998</v>
      </c>
      <c r="O64" s="7"/>
      <c r="P64" s="7"/>
      <c r="Q64" s="7"/>
      <c r="R64" s="7"/>
      <c r="S64" s="7"/>
      <c r="T64" s="7"/>
    </row>
    <row r="65" spans="2:20" ht="22.5" customHeight="1" thickBot="1">
      <c r="B65" s="97" t="s">
        <v>15</v>
      </c>
      <c r="C65" s="69">
        <v>1000</v>
      </c>
      <c r="D65" s="70">
        <v>600</v>
      </c>
      <c r="E65" s="94">
        <v>70</v>
      </c>
      <c r="F65" s="69">
        <v>6</v>
      </c>
      <c r="G65" s="61">
        <f t="shared" si="1"/>
        <v>3.5999999999999996</v>
      </c>
      <c r="H65" s="72">
        <v>0.252</v>
      </c>
      <c r="I65" s="69">
        <v>20</v>
      </c>
      <c r="J65" s="73">
        <v>5.04</v>
      </c>
      <c r="K65" s="64">
        <f t="shared" si="4"/>
        <v>65.52</v>
      </c>
      <c r="L65" s="104">
        <f t="shared" si="2"/>
        <v>499.21704</v>
      </c>
      <c r="M65" s="95">
        <v>1981.02</v>
      </c>
      <c r="N65" s="105">
        <f t="shared" si="3"/>
        <v>138.67140000000001</v>
      </c>
      <c r="O65" s="7"/>
      <c r="P65" s="7"/>
      <c r="Q65" s="7"/>
      <c r="R65" s="7"/>
      <c r="S65" s="7"/>
      <c r="T65" s="7"/>
    </row>
    <row r="66" spans="2:20" ht="22.5" customHeight="1" thickBot="1">
      <c r="B66" s="97"/>
      <c r="C66" s="69">
        <v>1000</v>
      </c>
      <c r="D66" s="70">
        <v>600</v>
      </c>
      <c r="E66" s="94">
        <v>80</v>
      </c>
      <c r="F66" s="69">
        <v>6</v>
      </c>
      <c r="G66" s="61">
        <f t="shared" si="1"/>
        <v>3.5999999999999996</v>
      </c>
      <c r="H66" s="72">
        <v>0.28800000000000003</v>
      </c>
      <c r="I66" s="69">
        <v>20</v>
      </c>
      <c r="J66" s="73">
        <v>5.7600000000000007</v>
      </c>
      <c r="K66" s="64">
        <f t="shared" si="4"/>
        <v>74.88000000000001</v>
      </c>
      <c r="L66" s="104">
        <f t="shared" si="2"/>
        <v>570.53376000000003</v>
      </c>
      <c r="M66" s="95">
        <v>1981.02</v>
      </c>
      <c r="N66" s="105">
        <f t="shared" si="3"/>
        <v>158.48160000000001</v>
      </c>
      <c r="O66" s="7"/>
      <c r="P66" s="7"/>
      <c r="Q66" s="7"/>
      <c r="R66" s="7"/>
      <c r="S66" s="7"/>
      <c r="T66" s="7"/>
    </row>
    <row r="67" spans="2:20" ht="22.5" customHeight="1" thickBot="1">
      <c r="B67" s="97"/>
      <c r="C67" s="69">
        <v>1000</v>
      </c>
      <c r="D67" s="70">
        <v>600</v>
      </c>
      <c r="E67" s="94">
        <v>90</v>
      </c>
      <c r="F67" s="69">
        <v>6</v>
      </c>
      <c r="G67" s="61">
        <f t="shared" si="1"/>
        <v>3.5999999999999996</v>
      </c>
      <c r="H67" s="72">
        <v>0.32400000000000001</v>
      </c>
      <c r="I67" s="69">
        <v>16</v>
      </c>
      <c r="J67" s="73">
        <v>5.1840000000000002</v>
      </c>
      <c r="K67" s="64">
        <f t="shared" si="4"/>
        <v>67.391999999999996</v>
      </c>
      <c r="L67" s="104">
        <f t="shared" si="2"/>
        <v>641.85048000000006</v>
      </c>
      <c r="M67" s="95">
        <v>1981.02</v>
      </c>
      <c r="N67" s="105">
        <f t="shared" si="3"/>
        <v>178.29180000000002</v>
      </c>
      <c r="O67" s="7"/>
      <c r="P67" s="7"/>
      <c r="Q67" s="7"/>
      <c r="R67" s="7"/>
      <c r="S67" s="7"/>
      <c r="T67" s="7"/>
    </row>
    <row r="68" spans="2:20" ht="22.5" customHeight="1" thickBot="1">
      <c r="B68" s="97"/>
      <c r="C68" s="69">
        <v>1000</v>
      </c>
      <c r="D68" s="70">
        <v>600</v>
      </c>
      <c r="E68" s="94">
        <v>100</v>
      </c>
      <c r="F68" s="69">
        <v>6</v>
      </c>
      <c r="G68" s="61">
        <f t="shared" si="1"/>
        <v>3.5999999999999996</v>
      </c>
      <c r="H68" s="72">
        <v>0.36</v>
      </c>
      <c r="I68" s="69">
        <v>16</v>
      </c>
      <c r="J68" s="73">
        <v>5.76</v>
      </c>
      <c r="K68" s="64">
        <f t="shared" si="4"/>
        <v>74.88</v>
      </c>
      <c r="L68" s="104">
        <f t="shared" si="2"/>
        <v>713.16719999999998</v>
      </c>
      <c r="M68" s="95">
        <v>1981.02</v>
      </c>
      <c r="N68" s="105">
        <f t="shared" si="3"/>
        <v>198.102</v>
      </c>
      <c r="O68" s="7"/>
      <c r="P68" s="7"/>
      <c r="Q68" s="7"/>
      <c r="R68" s="7"/>
      <c r="S68" s="7"/>
      <c r="T68" s="7"/>
    </row>
    <row r="69" spans="2:20" ht="22.5" customHeight="1" thickBot="1">
      <c r="B69" s="97"/>
      <c r="C69" s="69">
        <v>1000</v>
      </c>
      <c r="D69" s="70">
        <v>600</v>
      </c>
      <c r="E69" s="94">
        <v>110</v>
      </c>
      <c r="F69" s="69">
        <v>4</v>
      </c>
      <c r="G69" s="61">
        <f t="shared" si="1"/>
        <v>2.4</v>
      </c>
      <c r="H69" s="72">
        <v>0.26400000000000001</v>
      </c>
      <c r="I69" s="69">
        <v>20</v>
      </c>
      <c r="J69" s="73">
        <v>5.28</v>
      </c>
      <c r="K69" s="64">
        <f t="shared" si="4"/>
        <v>68.64</v>
      </c>
      <c r="L69" s="104">
        <f t="shared" si="2"/>
        <v>522.98928000000001</v>
      </c>
      <c r="M69" s="95">
        <v>1981.02</v>
      </c>
      <c r="N69" s="105">
        <f t="shared" si="3"/>
        <v>217.91220000000001</v>
      </c>
      <c r="O69" s="7"/>
      <c r="P69" s="7"/>
      <c r="Q69" s="7"/>
      <c r="R69" s="7"/>
      <c r="S69" s="7"/>
      <c r="T69" s="7"/>
    </row>
    <row r="70" spans="2:20" ht="22.5" customHeight="1" thickBot="1">
      <c r="B70" s="97"/>
      <c r="C70" s="69">
        <v>1000</v>
      </c>
      <c r="D70" s="70">
        <v>600</v>
      </c>
      <c r="E70" s="94">
        <v>120</v>
      </c>
      <c r="F70" s="69">
        <v>4</v>
      </c>
      <c r="G70" s="61">
        <f t="shared" si="1"/>
        <v>2.4</v>
      </c>
      <c r="H70" s="72">
        <v>0.28799999999999998</v>
      </c>
      <c r="I70" s="69">
        <v>20</v>
      </c>
      <c r="J70" s="73">
        <v>5.76</v>
      </c>
      <c r="K70" s="64">
        <f t="shared" si="4"/>
        <v>74.88</v>
      </c>
      <c r="L70" s="104">
        <f t="shared" si="2"/>
        <v>570.53375999999992</v>
      </c>
      <c r="M70" s="95">
        <v>1981.02</v>
      </c>
      <c r="N70" s="105">
        <f t="shared" si="3"/>
        <v>237.72239999999996</v>
      </c>
      <c r="O70" s="7"/>
      <c r="P70" s="7"/>
      <c r="Q70" s="7"/>
      <c r="R70" s="7"/>
      <c r="S70" s="7"/>
      <c r="T70" s="7"/>
    </row>
    <row r="71" spans="2:20" ht="22.5" customHeight="1" thickBot="1">
      <c r="B71" s="97"/>
      <c r="C71" s="69">
        <v>1000</v>
      </c>
      <c r="D71" s="70">
        <v>600</v>
      </c>
      <c r="E71" s="94">
        <v>130</v>
      </c>
      <c r="F71" s="69">
        <v>3</v>
      </c>
      <c r="G71" s="61">
        <f t="shared" si="1"/>
        <v>1.7999999999999998</v>
      </c>
      <c r="H71" s="72">
        <v>0.23399999999999999</v>
      </c>
      <c r="I71" s="69">
        <v>24</v>
      </c>
      <c r="J71" s="73">
        <v>5.6159999999999997</v>
      </c>
      <c r="K71" s="64">
        <f t="shared" si="4"/>
        <v>73.007999999999996</v>
      </c>
      <c r="L71" s="104">
        <f t="shared" si="2"/>
        <v>463.55867999999998</v>
      </c>
      <c r="M71" s="95">
        <v>1981.02</v>
      </c>
      <c r="N71" s="105">
        <f t="shared" si="3"/>
        <v>257.5326</v>
      </c>
      <c r="O71" s="7"/>
      <c r="P71" s="7"/>
      <c r="Q71" s="7"/>
      <c r="R71" s="7"/>
      <c r="S71" s="7"/>
      <c r="T71" s="7"/>
    </row>
    <row r="72" spans="2:20" ht="22.5" customHeight="1" thickBot="1">
      <c r="B72" s="97"/>
      <c r="C72" s="69">
        <v>1000</v>
      </c>
      <c r="D72" s="70">
        <v>600</v>
      </c>
      <c r="E72" s="94">
        <v>140</v>
      </c>
      <c r="F72" s="69">
        <v>4</v>
      </c>
      <c r="G72" s="61">
        <f t="shared" si="1"/>
        <v>2.4</v>
      </c>
      <c r="H72" s="72">
        <v>0.33600000000000002</v>
      </c>
      <c r="I72" s="69">
        <v>16</v>
      </c>
      <c r="J72" s="73">
        <v>5.3760000000000003</v>
      </c>
      <c r="K72" s="64">
        <f t="shared" si="4"/>
        <v>69.888000000000005</v>
      </c>
      <c r="L72" s="104">
        <f t="shared" si="2"/>
        <v>665.62272000000007</v>
      </c>
      <c r="M72" s="95">
        <v>1981.02</v>
      </c>
      <c r="N72" s="105">
        <f t="shared" si="3"/>
        <v>277.34280000000007</v>
      </c>
      <c r="O72" s="7"/>
      <c r="P72" s="7"/>
      <c r="Q72" s="7"/>
      <c r="R72" s="7"/>
      <c r="S72" s="7"/>
      <c r="T72" s="7"/>
    </row>
    <row r="73" spans="2:20" ht="22.5" customHeight="1" thickBot="1">
      <c r="B73" s="97"/>
      <c r="C73" s="69">
        <v>1000</v>
      </c>
      <c r="D73" s="70">
        <v>600</v>
      </c>
      <c r="E73" s="94">
        <v>150</v>
      </c>
      <c r="F73" s="69">
        <v>4</v>
      </c>
      <c r="G73" s="61">
        <f t="shared" si="1"/>
        <v>2.4</v>
      </c>
      <c r="H73" s="72">
        <v>0.36</v>
      </c>
      <c r="I73" s="69">
        <v>16</v>
      </c>
      <c r="J73" s="73">
        <v>5.76</v>
      </c>
      <c r="K73" s="64">
        <f t="shared" si="4"/>
        <v>74.88</v>
      </c>
      <c r="L73" s="104">
        <f t="shared" si="2"/>
        <v>713.16719999999998</v>
      </c>
      <c r="M73" s="95">
        <v>1981.02</v>
      </c>
      <c r="N73" s="105">
        <f t="shared" si="3"/>
        <v>297.15300000000002</v>
      </c>
      <c r="O73" s="7"/>
      <c r="P73" s="7"/>
      <c r="Q73" s="7"/>
      <c r="R73" s="7"/>
      <c r="S73" s="7"/>
      <c r="T73" s="7"/>
    </row>
    <row r="74" spans="2:20" ht="22.5" customHeight="1" thickBot="1">
      <c r="B74" s="97"/>
      <c r="C74" s="69">
        <v>1000</v>
      </c>
      <c r="D74" s="70">
        <v>600</v>
      </c>
      <c r="E74" s="94">
        <v>160</v>
      </c>
      <c r="F74" s="69">
        <v>3</v>
      </c>
      <c r="G74" s="61">
        <f t="shared" si="1"/>
        <v>1.7999999999999998</v>
      </c>
      <c r="H74" s="72">
        <v>0.28800000000000003</v>
      </c>
      <c r="I74" s="69">
        <v>20</v>
      </c>
      <c r="J74" s="73">
        <v>5.7600000000000007</v>
      </c>
      <c r="K74" s="64">
        <f t="shared" si="4"/>
        <v>74.88000000000001</v>
      </c>
      <c r="L74" s="104">
        <f t="shared" si="2"/>
        <v>570.53376000000003</v>
      </c>
      <c r="M74" s="95">
        <v>1981.02</v>
      </c>
      <c r="N74" s="105">
        <f t="shared" si="3"/>
        <v>316.96320000000003</v>
      </c>
      <c r="O74" s="7"/>
      <c r="P74" s="7"/>
      <c r="Q74" s="7"/>
      <c r="R74" s="7"/>
      <c r="S74" s="7"/>
      <c r="T74" s="7"/>
    </row>
    <row r="75" spans="2:20" ht="22.5" customHeight="1" thickBot="1">
      <c r="B75" s="97"/>
      <c r="C75" s="69">
        <v>1000</v>
      </c>
      <c r="D75" s="70">
        <v>600</v>
      </c>
      <c r="E75" s="94">
        <v>170</v>
      </c>
      <c r="F75" s="69">
        <v>2</v>
      </c>
      <c r="G75" s="61">
        <f t="shared" si="1"/>
        <v>1.2</v>
      </c>
      <c r="H75" s="72">
        <v>0.20400000000000001</v>
      </c>
      <c r="I75" s="69">
        <v>28</v>
      </c>
      <c r="J75" s="73">
        <v>5.7120000000000006</v>
      </c>
      <c r="K75" s="64">
        <f t="shared" si="4"/>
        <v>74.256000000000014</v>
      </c>
      <c r="L75" s="104">
        <f t="shared" si="2"/>
        <v>404.12808000000001</v>
      </c>
      <c r="M75" s="95">
        <v>1981.02</v>
      </c>
      <c r="N75" s="105">
        <f t="shared" si="3"/>
        <v>336.77340000000004</v>
      </c>
      <c r="O75" s="7"/>
      <c r="P75" s="7"/>
      <c r="Q75" s="7"/>
      <c r="R75" s="7"/>
      <c r="S75" s="7"/>
      <c r="T75" s="7"/>
    </row>
    <row r="76" spans="2:20" ht="22.5" customHeight="1" thickBot="1">
      <c r="B76" s="97"/>
      <c r="C76" s="69">
        <v>1000</v>
      </c>
      <c r="D76" s="70">
        <v>600</v>
      </c>
      <c r="E76" s="94">
        <v>180</v>
      </c>
      <c r="F76" s="69">
        <v>3</v>
      </c>
      <c r="G76" s="61">
        <f t="shared" si="1"/>
        <v>1.7999999999999998</v>
      </c>
      <c r="H76" s="72">
        <v>0.32400000000000001</v>
      </c>
      <c r="I76" s="69">
        <v>16</v>
      </c>
      <c r="J76" s="73">
        <v>5.1840000000000002</v>
      </c>
      <c r="K76" s="64">
        <f t="shared" si="4"/>
        <v>67.391999999999996</v>
      </c>
      <c r="L76" s="104">
        <f t="shared" si="2"/>
        <v>641.85048000000006</v>
      </c>
      <c r="M76" s="95">
        <v>1981.02</v>
      </c>
      <c r="N76" s="105">
        <f t="shared" si="3"/>
        <v>356.58360000000005</v>
      </c>
      <c r="O76" s="7"/>
      <c r="P76" s="7"/>
      <c r="Q76" s="7"/>
      <c r="R76" s="7"/>
      <c r="S76" s="7"/>
      <c r="T76" s="7"/>
    </row>
    <row r="77" spans="2:20" ht="22.5" customHeight="1" thickBot="1">
      <c r="B77" s="97"/>
      <c r="C77" s="69">
        <v>1000</v>
      </c>
      <c r="D77" s="70">
        <v>600</v>
      </c>
      <c r="E77" s="94">
        <v>190</v>
      </c>
      <c r="F77" s="69">
        <v>3</v>
      </c>
      <c r="G77" s="61">
        <f t="shared" si="1"/>
        <v>1.7999999999999998</v>
      </c>
      <c r="H77" s="72">
        <v>0.34199999999999997</v>
      </c>
      <c r="I77" s="69">
        <v>16</v>
      </c>
      <c r="J77" s="73">
        <v>5.4719999999999995</v>
      </c>
      <c r="K77" s="64">
        <f t="shared" si="4"/>
        <v>71.135999999999996</v>
      </c>
      <c r="L77" s="104">
        <f t="shared" si="2"/>
        <v>677.50883999999996</v>
      </c>
      <c r="M77" s="95">
        <v>1981.02</v>
      </c>
      <c r="N77" s="105">
        <f t="shared" si="3"/>
        <v>376.3938</v>
      </c>
      <c r="O77" s="7"/>
      <c r="P77" s="7"/>
      <c r="Q77" s="7"/>
      <c r="R77" s="7"/>
      <c r="S77" s="7"/>
      <c r="T77" s="7"/>
    </row>
    <row r="78" spans="2:20" ht="22.5" customHeight="1" thickBot="1">
      <c r="B78" s="97"/>
      <c r="C78" s="69">
        <v>1000</v>
      </c>
      <c r="D78" s="70">
        <v>600</v>
      </c>
      <c r="E78" s="94">
        <v>200</v>
      </c>
      <c r="F78" s="69">
        <v>3</v>
      </c>
      <c r="G78" s="61">
        <f t="shared" si="1"/>
        <v>1.7999999999999998</v>
      </c>
      <c r="H78" s="72">
        <v>0.36</v>
      </c>
      <c r="I78" s="76">
        <v>16</v>
      </c>
      <c r="J78" s="98">
        <v>5.76</v>
      </c>
      <c r="K78" s="64">
        <f t="shared" si="4"/>
        <v>74.88</v>
      </c>
      <c r="L78" s="106">
        <f t="shared" si="2"/>
        <v>713.16719999999998</v>
      </c>
      <c r="M78" s="107">
        <v>1981.02</v>
      </c>
      <c r="N78" s="108">
        <f t="shared" si="3"/>
        <v>396.20400000000001</v>
      </c>
      <c r="O78" s="7"/>
      <c r="P78" s="7"/>
      <c r="Q78" s="7"/>
      <c r="R78" s="7"/>
      <c r="S78" s="7"/>
      <c r="T78" s="7"/>
    </row>
    <row r="79" spans="2:20" ht="22.5" customHeight="1" thickBot="1">
      <c r="B79" s="97"/>
      <c r="C79" s="69">
        <v>1000</v>
      </c>
      <c r="D79" s="70">
        <v>600</v>
      </c>
      <c r="E79" s="94">
        <v>210</v>
      </c>
      <c r="F79" s="69">
        <v>2</v>
      </c>
      <c r="G79" s="61">
        <f t="shared" si="1"/>
        <v>1.2</v>
      </c>
      <c r="H79" s="72">
        <v>0.252</v>
      </c>
      <c r="I79" s="69">
        <v>20</v>
      </c>
      <c r="J79" s="73">
        <v>5.04</v>
      </c>
      <c r="K79" s="64">
        <f t="shared" si="4"/>
        <v>65.52</v>
      </c>
      <c r="L79" s="104">
        <f t="shared" si="2"/>
        <v>499.21704</v>
      </c>
      <c r="M79" s="95">
        <v>1981.02</v>
      </c>
      <c r="N79" s="105">
        <f t="shared" si="3"/>
        <v>416.01420000000002</v>
      </c>
      <c r="O79" s="7"/>
      <c r="P79" s="7"/>
      <c r="Q79" s="7"/>
      <c r="R79" s="7"/>
      <c r="S79" s="7"/>
      <c r="T79" s="7"/>
    </row>
    <row r="80" spans="2:20" ht="22.5" customHeight="1" thickBot="1">
      <c r="B80" s="97"/>
      <c r="C80" s="69">
        <v>1000</v>
      </c>
      <c r="D80" s="70">
        <v>600</v>
      </c>
      <c r="E80" s="94">
        <v>220</v>
      </c>
      <c r="F80" s="69">
        <v>2</v>
      </c>
      <c r="G80" s="61">
        <f t="shared" si="1"/>
        <v>1.2</v>
      </c>
      <c r="H80" s="72">
        <v>0.26400000000000001</v>
      </c>
      <c r="I80" s="69">
        <v>20</v>
      </c>
      <c r="J80" s="73">
        <v>5.28</v>
      </c>
      <c r="K80" s="64">
        <f t="shared" si="4"/>
        <v>68.64</v>
      </c>
      <c r="L80" s="104">
        <f t="shared" si="2"/>
        <v>522.98928000000001</v>
      </c>
      <c r="M80" s="95">
        <v>1981.02</v>
      </c>
      <c r="N80" s="105">
        <f t="shared" si="3"/>
        <v>435.82440000000003</v>
      </c>
      <c r="O80" s="7"/>
      <c r="P80" s="7"/>
      <c r="Q80" s="7"/>
      <c r="R80" s="7"/>
      <c r="S80" s="7"/>
      <c r="T80" s="7"/>
    </row>
    <row r="81" spans="2:20" ht="22.5" customHeight="1" thickBot="1">
      <c r="B81" s="97"/>
      <c r="C81" s="69">
        <v>1000</v>
      </c>
      <c r="D81" s="70">
        <v>600</v>
      </c>
      <c r="E81" s="94">
        <v>230</v>
      </c>
      <c r="F81" s="69">
        <v>2</v>
      </c>
      <c r="G81" s="61">
        <f t="shared" si="1"/>
        <v>1.2</v>
      </c>
      <c r="H81" s="72">
        <v>0.27600000000000002</v>
      </c>
      <c r="I81" s="69">
        <v>20</v>
      </c>
      <c r="J81" s="73">
        <v>5.52</v>
      </c>
      <c r="K81" s="64">
        <f t="shared" ref="K81:K134" si="5">J81*13</f>
        <v>71.759999999999991</v>
      </c>
      <c r="L81" s="104">
        <f t="shared" si="2"/>
        <v>546.76152000000002</v>
      </c>
      <c r="M81" s="95">
        <v>1981.02</v>
      </c>
      <c r="N81" s="105">
        <f t="shared" si="3"/>
        <v>455.63460000000003</v>
      </c>
      <c r="O81" s="7"/>
      <c r="P81" s="7"/>
      <c r="Q81" s="7"/>
      <c r="R81" s="7"/>
      <c r="S81" s="7"/>
      <c r="T81" s="7"/>
    </row>
    <row r="82" spans="2:20" ht="22.5" customHeight="1" thickBot="1">
      <c r="B82" s="97"/>
      <c r="C82" s="69">
        <v>1000</v>
      </c>
      <c r="D82" s="70">
        <v>600</v>
      </c>
      <c r="E82" s="94">
        <v>240</v>
      </c>
      <c r="F82" s="69">
        <v>2</v>
      </c>
      <c r="G82" s="61">
        <f t="shared" ref="G82:G167" si="6">0.6*F82</f>
        <v>1.2</v>
      </c>
      <c r="H82" s="72">
        <v>0.28799999999999998</v>
      </c>
      <c r="I82" s="69">
        <v>20</v>
      </c>
      <c r="J82" s="73">
        <v>5.76</v>
      </c>
      <c r="K82" s="64">
        <f t="shared" si="5"/>
        <v>74.88</v>
      </c>
      <c r="L82" s="104">
        <f t="shared" ref="L82:L167" si="7">M82*H82</f>
        <v>570.53375999999992</v>
      </c>
      <c r="M82" s="95">
        <v>1981.02</v>
      </c>
      <c r="N82" s="105">
        <f t="shared" ref="N82:N167" si="8">L82/G82</f>
        <v>475.44479999999993</v>
      </c>
      <c r="O82" s="7"/>
      <c r="P82" s="7"/>
      <c r="Q82" s="7"/>
      <c r="R82" s="7"/>
      <c r="S82" s="7"/>
      <c r="T82" s="7"/>
    </row>
    <row r="83" spans="2:20" ht="22.5" customHeight="1" thickBot="1">
      <c r="B83" s="97"/>
      <c r="C83" s="78">
        <v>1000</v>
      </c>
      <c r="D83" s="79">
        <v>600</v>
      </c>
      <c r="E83" s="99">
        <v>250</v>
      </c>
      <c r="F83" s="78">
        <v>2</v>
      </c>
      <c r="G83" s="81">
        <f t="shared" si="6"/>
        <v>1.2</v>
      </c>
      <c r="H83" s="82">
        <v>0.3</v>
      </c>
      <c r="I83" s="78">
        <v>16</v>
      </c>
      <c r="J83" s="84">
        <v>4.8</v>
      </c>
      <c r="K83" s="85">
        <f t="shared" si="5"/>
        <v>62.4</v>
      </c>
      <c r="L83" s="109">
        <f t="shared" si="7"/>
        <v>594.30599999999993</v>
      </c>
      <c r="M83" s="101">
        <v>1981.02</v>
      </c>
      <c r="N83" s="110">
        <f t="shared" si="8"/>
        <v>495.25499999999994</v>
      </c>
      <c r="O83" s="7"/>
      <c r="P83" s="7"/>
      <c r="Q83" s="7"/>
      <c r="R83" s="7"/>
      <c r="S83" s="7"/>
      <c r="T83" s="7"/>
    </row>
    <row r="84" spans="2:20" ht="22.5" customHeight="1" thickBot="1">
      <c r="B84" s="46" t="s">
        <v>61</v>
      </c>
      <c r="C84" s="47">
        <v>1000</v>
      </c>
      <c r="D84" s="48">
        <v>600</v>
      </c>
      <c r="E84" s="89">
        <v>40</v>
      </c>
      <c r="F84" s="47">
        <v>12</v>
      </c>
      <c r="G84" s="50">
        <f t="shared" si="6"/>
        <v>7.1999999999999993</v>
      </c>
      <c r="H84" s="90">
        <v>0.28800000000000003</v>
      </c>
      <c r="I84" s="91">
        <v>20</v>
      </c>
      <c r="J84" s="52">
        <v>5.76</v>
      </c>
      <c r="K84" s="53">
        <f t="shared" si="5"/>
        <v>74.88</v>
      </c>
      <c r="L84" s="54">
        <f t="shared" si="7"/>
        <v>651.95424000000003</v>
      </c>
      <c r="M84" s="103">
        <v>2263.73</v>
      </c>
      <c r="N84" s="93">
        <f t="shared" si="8"/>
        <v>90.549200000000013</v>
      </c>
      <c r="O84" s="7"/>
      <c r="P84" s="7"/>
      <c r="Q84" s="7"/>
      <c r="R84" s="7"/>
      <c r="S84" s="7"/>
      <c r="T84" s="7"/>
    </row>
    <row r="85" spans="2:20" ht="22.5" customHeight="1">
      <c r="B85" s="57"/>
      <c r="C85" s="69">
        <v>1000</v>
      </c>
      <c r="D85" s="70">
        <v>600</v>
      </c>
      <c r="E85" s="94">
        <v>50</v>
      </c>
      <c r="F85" s="69">
        <v>12</v>
      </c>
      <c r="G85" s="61">
        <f t="shared" si="6"/>
        <v>7.1999999999999993</v>
      </c>
      <c r="H85" s="72">
        <v>0.36</v>
      </c>
      <c r="I85" s="69">
        <v>16</v>
      </c>
      <c r="J85" s="73">
        <v>5.76</v>
      </c>
      <c r="K85" s="64">
        <f t="shared" si="5"/>
        <v>74.88</v>
      </c>
      <c r="L85" s="104">
        <f t="shared" si="7"/>
        <v>814.94279999999992</v>
      </c>
      <c r="M85" s="95">
        <v>2263.73</v>
      </c>
      <c r="N85" s="105">
        <f t="shared" si="8"/>
        <v>113.1865</v>
      </c>
      <c r="O85" s="7"/>
      <c r="P85" s="7"/>
      <c r="Q85" s="7"/>
      <c r="R85" s="7"/>
      <c r="S85" s="7"/>
      <c r="T85" s="7"/>
    </row>
    <row r="86" spans="2:20" ht="22.5" customHeight="1">
      <c r="B86" s="68"/>
      <c r="C86" s="69">
        <v>1000</v>
      </c>
      <c r="D86" s="70">
        <v>600</v>
      </c>
      <c r="E86" s="94">
        <v>60</v>
      </c>
      <c r="F86" s="69">
        <v>8</v>
      </c>
      <c r="G86" s="61">
        <f t="shared" si="6"/>
        <v>4.8</v>
      </c>
      <c r="H86" s="72">
        <v>0.28799999999999998</v>
      </c>
      <c r="I86" s="69">
        <v>20</v>
      </c>
      <c r="J86" s="73">
        <v>5.76</v>
      </c>
      <c r="K86" s="64">
        <f t="shared" si="5"/>
        <v>74.88</v>
      </c>
      <c r="L86" s="104">
        <f t="shared" si="7"/>
        <v>651.95423999999991</v>
      </c>
      <c r="M86" s="95">
        <v>2263.73</v>
      </c>
      <c r="N86" s="105">
        <f t="shared" si="8"/>
        <v>135.82379999999998</v>
      </c>
      <c r="O86" s="7"/>
      <c r="P86" s="7"/>
      <c r="Q86" s="7"/>
      <c r="R86" s="7"/>
      <c r="S86" s="7"/>
      <c r="T86" s="7"/>
    </row>
    <row r="87" spans="2:20" ht="22.5" customHeight="1" thickBot="1">
      <c r="B87" s="97" t="s">
        <v>15</v>
      </c>
      <c r="C87" s="69">
        <v>1000</v>
      </c>
      <c r="D87" s="70">
        <v>600</v>
      </c>
      <c r="E87" s="94">
        <v>70</v>
      </c>
      <c r="F87" s="69">
        <v>6</v>
      </c>
      <c r="G87" s="61">
        <f t="shared" si="6"/>
        <v>3.5999999999999996</v>
      </c>
      <c r="H87" s="72">
        <v>0.252</v>
      </c>
      <c r="I87" s="69">
        <v>20</v>
      </c>
      <c r="J87" s="73">
        <v>5.04</v>
      </c>
      <c r="K87" s="64">
        <f t="shared" si="5"/>
        <v>65.52</v>
      </c>
      <c r="L87" s="104">
        <f>M87*H87</f>
        <v>570.45996000000002</v>
      </c>
      <c r="M87" s="95">
        <v>2263.73</v>
      </c>
      <c r="N87" s="105">
        <f t="shared" si="8"/>
        <v>158.46110000000002</v>
      </c>
      <c r="O87" s="7"/>
      <c r="P87" s="7"/>
      <c r="Q87" s="7"/>
      <c r="R87" s="7"/>
      <c r="S87" s="7"/>
      <c r="T87" s="7"/>
    </row>
    <row r="88" spans="2:20" ht="22.5" customHeight="1" thickBot="1">
      <c r="B88" s="97"/>
      <c r="C88" s="69">
        <v>1000</v>
      </c>
      <c r="D88" s="70">
        <v>600</v>
      </c>
      <c r="E88" s="94">
        <v>80</v>
      </c>
      <c r="F88" s="69">
        <v>6</v>
      </c>
      <c r="G88" s="61">
        <f t="shared" si="6"/>
        <v>3.5999999999999996</v>
      </c>
      <c r="H88" s="72">
        <v>0.28800000000000003</v>
      </c>
      <c r="I88" s="69">
        <v>20</v>
      </c>
      <c r="J88" s="73">
        <v>5.7600000000000007</v>
      </c>
      <c r="K88" s="64">
        <f t="shared" si="5"/>
        <v>74.88000000000001</v>
      </c>
      <c r="L88" s="104">
        <f t="shared" si="7"/>
        <v>651.95424000000003</v>
      </c>
      <c r="M88" s="95">
        <v>2263.73</v>
      </c>
      <c r="N88" s="105">
        <f t="shared" si="8"/>
        <v>181.09840000000003</v>
      </c>
      <c r="O88" s="7"/>
      <c r="P88" s="7"/>
      <c r="Q88" s="7"/>
      <c r="R88" s="7"/>
      <c r="S88" s="7"/>
      <c r="T88" s="7"/>
    </row>
    <row r="89" spans="2:20" ht="22.5" customHeight="1" thickBot="1">
      <c r="B89" s="97"/>
      <c r="C89" s="69">
        <v>1000</v>
      </c>
      <c r="D89" s="70">
        <v>600</v>
      </c>
      <c r="E89" s="94">
        <v>90</v>
      </c>
      <c r="F89" s="69">
        <v>6</v>
      </c>
      <c r="G89" s="61">
        <f t="shared" si="6"/>
        <v>3.5999999999999996</v>
      </c>
      <c r="H89" s="72">
        <v>0.32400000000000001</v>
      </c>
      <c r="I89" s="69">
        <v>16</v>
      </c>
      <c r="J89" s="73">
        <v>5.1840000000000002</v>
      </c>
      <c r="K89" s="64">
        <f t="shared" si="5"/>
        <v>67.391999999999996</v>
      </c>
      <c r="L89" s="104">
        <f t="shared" si="7"/>
        <v>733.44852000000003</v>
      </c>
      <c r="M89" s="95">
        <v>2263.73</v>
      </c>
      <c r="N89" s="105">
        <f t="shared" si="8"/>
        <v>203.73570000000004</v>
      </c>
      <c r="O89" s="7"/>
      <c r="P89" s="7"/>
      <c r="Q89" s="7"/>
      <c r="R89" s="7"/>
      <c r="S89" s="7"/>
      <c r="T89" s="7"/>
    </row>
    <row r="90" spans="2:20" ht="22.5" customHeight="1" thickBot="1">
      <c r="B90" s="97"/>
      <c r="C90" s="69">
        <v>1000</v>
      </c>
      <c r="D90" s="70">
        <v>600</v>
      </c>
      <c r="E90" s="94">
        <v>100</v>
      </c>
      <c r="F90" s="69">
        <v>6</v>
      </c>
      <c r="G90" s="61">
        <f t="shared" si="6"/>
        <v>3.5999999999999996</v>
      </c>
      <c r="H90" s="72">
        <v>0.36</v>
      </c>
      <c r="I90" s="69">
        <v>16</v>
      </c>
      <c r="J90" s="73">
        <v>5.76</v>
      </c>
      <c r="K90" s="64">
        <f t="shared" si="5"/>
        <v>74.88</v>
      </c>
      <c r="L90" s="104">
        <f t="shared" si="7"/>
        <v>814.94279999999992</v>
      </c>
      <c r="M90" s="95">
        <v>2263.73</v>
      </c>
      <c r="N90" s="105">
        <f t="shared" si="8"/>
        <v>226.37299999999999</v>
      </c>
      <c r="O90" s="7"/>
      <c r="P90" s="7"/>
      <c r="Q90" s="7"/>
      <c r="R90" s="7"/>
      <c r="S90" s="7"/>
      <c r="T90" s="7"/>
    </row>
    <row r="91" spans="2:20" ht="22.5" customHeight="1" thickBot="1">
      <c r="B91" s="97"/>
      <c r="C91" s="69">
        <v>1000</v>
      </c>
      <c r="D91" s="70">
        <v>600</v>
      </c>
      <c r="E91" s="94">
        <v>110</v>
      </c>
      <c r="F91" s="69">
        <v>4</v>
      </c>
      <c r="G91" s="61">
        <f t="shared" si="6"/>
        <v>2.4</v>
      </c>
      <c r="H91" s="72">
        <v>0.26400000000000001</v>
      </c>
      <c r="I91" s="69">
        <v>20</v>
      </c>
      <c r="J91" s="73">
        <v>5.28</v>
      </c>
      <c r="K91" s="64">
        <f t="shared" si="5"/>
        <v>68.64</v>
      </c>
      <c r="L91" s="104">
        <f t="shared" si="7"/>
        <v>597.62472000000002</v>
      </c>
      <c r="M91" s="95">
        <v>2263.73</v>
      </c>
      <c r="N91" s="105">
        <f t="shared" si="8"/>
        <v>249.01030000000003</v>
      </c>
      <c r="O91" s="7"/>
      <c r="P91" s="7"/>
      <c r="Q91" s="7"/>
      <c r="R91" s="7"/>
      <c r="S91" s="7"/>
      <c r="T91" s="7"/>
    </row>
    <row r="92" spans="2:20" ht="22.5" customHeight="1" thickBot="1">
      <c r="B92" s="97"/>
      <c r="C92" s="69">
        <v>1000</v>
      </c>
      <c r="D92" s="70">
        <v>600</v>
      </c>
      <c r="E92" s="94">
        <v>120</v>
      </c>
      <c r="F92" s="69">
        <v>4</v>
      </c>
      <c r="G92" s="61">
        <f t="shared" si="6"/>
        <v>2.4</v>
      </c>
      <c r="H92" s="72">
        <v>0.28799999999999998</v>
      </c>
      <c r="I92" s="69">
        <v>20</v>
      </c>
      <c r="J92" s="73">
        <v>5.76</v>
      </c>
      <c r="K92" s="64">
        <f t="shared" si="5"/>
        <v>74.88</v>
      </c>
      <c r="L92" s="104">
        <f t="shared" si="7"/>
        <v>651.95423999999991</v>
      </c>
      <c r="M92" s="95">
        <v>2263.73</v>
      </c>
      <c r="N92" s="105">
        <f t="shared" si="8"/>
        <v>271.64759999999995</v>
      </c>
      <c r="O92" s="7"/>
      <c r="P92" s="7"/>
      <c r="Q92" s="7"/>
      <c r="R92" s="7"/>
      <c r="S92" s="7"/>
      <c r="T92" s="7"/>
    </row>
    <row r="93" spans="2:20" ht="22.5" customHeight="1" thickBot="1">
      <c r="B93" s="97"/>
      <c r="C93" s="69">
        <v>1000</v>
      </c>
      <c r="D93" s="70">
        <v>600</v>
      </c>
      <c r="E93" s="94">
        <v>130</v>
      </c>
      <c r="F93" s="69">
        <v>3</v>
      </c>
      <c r="G93" s="61">
        <f t="shared" si="6"/>
        <v>1.7999999999999998</v>
      </c>
      <c r="H93" s="72">
        <v>0.23399999999999999</v>
      </c>
      <c r="I93" s="69">
        <v>24</v>
      </c>
      <c r="J93" s="73">
        <v>5.6159999999999997</v>
      </c>
      <c r="K93" s="64">
        <f t="shared" si="5"/>
        <v>73.007999999999996</v>
      </c>
      <c r="L93" s="104">
        <f t="shared" si="7"/>
        <v>529.71281999999997</v>
      </c>
      <c r="M93" s="95">
        <v>2263.73</v>
      </c>
      <c r="N93" s="105">
        <f t="shared" si="8"/>
        <v>294.28489999999999</v>
      </c>
      <c r="O93" s="7"/>
      <c r="P93" s="7"/>
      <c r="Q93" s="7"/>
      <c r="R93" s="7"/>
      <c r="S93" s="7"/>
      <c r="T93" s="7"/>
    </row>
    <row r="94" spans="2:20" ht="22.5" customHeight="1" thickBot="1">
      <c r="B94" s="97"/>
      <c r="C94" s="69">
        <v>1000</v>
      </c>
      <c r="D94" s="70">
        <v>600</v>
      </c>
      <c r="E94" s="94">
        <v>140</v>
      </c>
      <c r="F94" s="69">
        <v>4</v>
      </c>
      <c r="G94" s="61">
        <f t="shared" si="6"/>
        <v>2.4</v>
      </c>
      <c r="H94" s="72">
        <v>0.33600000000000002</v>
      </c>
      <c r="I94" s="69">
        <v>16</v>
      </c>
      <c r="J94" s="73">
        <v>5.3760000000000003</v>
      </c>
      <c r="K94" s="64">
        <f t="shared" si="5"/>
        <v>69.888000000000005</v>
      </c>
      <c r="L94" s="104">
        <f t="shared" si="7"/>
        <v>760.61328000000003</v>
      </c>
      <c r="M94" s="95">
        <v>2263.73</v>
      </c>
      <c r="N94" s="105">
        <f t="shared" si="8"/>
        <v>316.92220000000003</v>
      </c>
      <c r="O94" s="7"/>
      <c r="P94" s="7"/>
      <c r="Q94" s="7"/>
      <c r="R94" s="7"/>
      <c r="S94" s="7"/>
      <c r="T94" s="7"/>
    </row>
    <row r="95" spans="2:20" ht="22.5" customHeight="1" thickBot="1">
      <c r="B95" s="97"/>
      <c r="C95" s="69">
        <v>1000</v>
      </c>
      <c r="D95" s="70">
        <v>600</v>
      </c>
      <c r="E95" s="94">
        <v>150</v>
      </c>
      <c r="F95" s="69">
        <v>4</v>
      </c>
      <c r="G95" s="61">
        <f t="shared" si="6"/>
        <v>2.4</v>
      </c>
      <c r="H95" s="72">
        <v>0.36</v>
      </c>
      <c r="I95" s="69">
        <v>16</v>
      </c>
      <c r="J95" s="73">
        <v>5.76</v>
      </c>
      <c r="K95" s="64">
        <f t="shared" si="5"/>
        <v>74.88</v>
      </c>
      <c r="L95" s="104">
        <f t="shared" si="7"/>
        <v>814.94279999999992</v>
      </c>
      <c r="M95" s="95">
        <v>2263.73</v>
      </c>
      <c r="N95" s="105">
        <f t="shared" si="8"/>
        <v>339.55949999999996</v>
      </c>
      <c r="O95" s="7"/>
      <c r="P95" s="7"/>
      <c r="Q95" s="7"/>
      <c r="R95" s="7"/>
      <c r="S95" s="7"/>
      <c r="T95" s="7"/>
    </row>
    <row r="96" spans="2:20" ht="22.5" customHeight="1" thickBot="1">
      <c r="B96" s="97"/>
      <c r="C96" s="69">
        <v>1000</v>
      </c>
      <c r="D96" s="70">
        <v>600</v>
      </c>
      <c r="E96" s="94">
        <v>160</v>
      </c>
      <c r="F96" s="69">
        <v>3</v>
      </c>
      <c r="G96" s="61">
        <f t="shared" si="6"/>
        <v>1.7999999999999998</v>
      </c>
      <c r="H96" s="72">
        <v>0.28800000000000003</v>
      </c>
      <c r="I96" s="69">
        <v>20</v>
      </c>
      <c r="J96" s="73">
        <v>5.7600000000000007</v>
      </c>
      <c r="K96" s="64">
        <f t="shared" si="5"/>
        <v>74.88000000000001</v>
      </c>
      <c r="L96" s="104">
        <f t="shared" si="7"/>
        <v>651.95424000000003</v>
      </c>
      <c r="M96" s="95">
        <v>2263.73</v>
      </c>
      <c r="N96" s="105">
        <f t="shared" si="8"/>
        <v>362.19680000000005</v>
      </c>
      <c r="O96" s="7"/>
      <c r="P96" s="7"/>
      <c r="Q96" s="7"/>
      <c r="R96" s="7"/>
      <c r="S96" s="7"/>
      <c r="T96" s="7"/>
    </row>
    <row r="97" spans="2:20" ht="22.5" customHeight="1" thickBot="1">
      <c r="B97" s="97"/>
      <c r="C97" s="69">
        <v>1000</v>
      </c>
      <c r="D97" s="70">
        <v>600</v>
      </c>
      <c r="E97" s="94">
        <v>170</v>
      </c>
      <c r="F97" s="69">
        <v>2</v>
      </c>
      <c r="G97" s="61">
        <f t="shared" si="6"/>
        <v>1.2</v>
      </c>
      <c r="H97" s="72">
        <v>0.20400000000000001</v>
      </c>
      <c r="I97" s="69">
        <v>28</v>
      </c>
      <c r="J97" s="73">
        <v>5.7120000000000006</v>
      </c>
      <c r="K97" s="64">
        <f t="shared" si="5"/>
        <v>74.256000000000014</v>
      </c>
      <c r="L97" s="104">
        <f t="shared" si="7"/>
        <v>461.80092000000002</v>
      </c>
      <c r="M97" s="95">
        <v>2263.73</v>
      </c>
      <c r="N97" s="105">
        <f t="shared" si="8"/>
        <v>384.83410000000003</v>
      </c>
      <c r="O97" s="7"/>
      <c r="P97" s="7"/>
      <c r="Q97" s="7"/>
      <c r="R97" s="7"/>
      <c r="S97" s="7"/>
      <c r="T97" s="7"/>
    </row>
    <row r="98" spans="2:20" ht="22.5" customHeight="1" thickBot="1">
      <c r="B98" s="97"/>
      <c r="C98" s="69">
        <v>1000</v>
      </c>
      <c r="D98" s="70">
        <v>600</v>
      </c>
      <c r="E98" s="94">
        <v>180</v>
      </c>
      <c r="F98" s="69">
        <v>3</v>
      </c>
      <c r="G98" s="61">
        <f t="shared" si="6"/>
        <v>1.7999999999999998</v>
      </c>
      <c r="H98" s="72">
        <v>0.32400000000000001</v>
      </c>
      <c r="I98" s="69">
        <v>16</v>
      </c>
      <c r="J98" s="73">
        <v>5.1840000000000002</v>
      </c>
      <c r="K98" s="64">
        <f t="shared" si="5"/>
        <v>67.391999999999996</v>
      </c>
      <c r="L98" s="104">
        <f t="shared" si="7"/>
        <v>733.44852000000003</v>
      </c>
      <c r="M98" s="95">
        <v>2263.73</v>
      </c>
      <c r="N98" s="105">
        <f t="shared" si="8"/>
        <v>407.47140000000007</v>
      </c>
      <c r="O98" s="7"/>
      <c r="P98" s="7"/>
      <c r="Q98" s="7"/>
      <c r="R98" s="7"/>
      <c r="S98" s="7"/>
      <c r="T98" s="7"/>
    </row>
    <row r="99" spans="2:20" ht="22.5" customHeight="1" thickBot="1">
      <c r="B99" s="97"/>
      <c r="C99" s="69">
        <v>1000</v>
      </c>
      <c r="D99" s="70">
        <v>600</v>
      </c>
      <c r="E99" s="94">
        <v>190</v>
      </c>
      <c r="F99" s="69">
        <v>3</v>
      </c>
      <c r="G99" s="61">
        <f t="shared" si="6"/>
        <v>1.7999999999999998</v>
      </c>
      <c r="H99" s="72">
        <v>0.34199999999999997</v>
      </c>
      <c r="I99" s="69">
        <v>16</v>
      </c>
      <c r="J99" s="73">
        <v>5.4719999999999995</v>
      </c>
      <c r="K99" s="64">
        <f t="shared" si="5"/>
        <v>71.135999999999996</v>
      </c>
      <c r="L99" s="104">
        <f t="shared" si="7"/>
        <v>774.19565999999998</v>
      </c>
      <c r="M99" s="95">
        <v>2263.73</v>
      </c>
      <c r="N99" s="105">
        <f t="shared" si="8"/>
        <v>430.10870000000006</v>
      </c>
      <c r="O99" s="7"/>
      <c r="P99" s="7"/>
      <c r="Q99" s="7"/>
      <c r="R99" s="7"/>
      <c r="S99" s="7"/>
      <c r="T99" s="7"/>
    </row>
    <row r="100" spans="2:20" ht="22.5" customHeight="1" thickBot="1">
      <c r="B100" s="97"/>
      <c r="C100" s="69">
        <v>1000</v>
      </c>
      <c r="D100" s="70">
        <v>600</v>
      </c>
      <c r="E100" s="94">
        <v>200</v>
      </c>
      <c r="F100" s="69">
        <v>3</v>
      </c>
      <c r="G100" s="61">
        <f t="shared" si="6"/>
        <v>1.7999999999999998</v>
      </c>
      <c r="H100" s="72">
        <v>0.36</v>
      </c>
      <c r="I100" s="76">
        <v>16</v>
      </c>
      <c r="J100" s="98">
        <v>5.76</v>
      </c>
      <c r="K100" s="64">
        <f t="shared" si="5"/>
        <v>74.88</v>
      </c>
      <c r="L100" s="106">
        <f t="shared" si="7"/>
        <v>814.94279999999992</v>
      </c>
      <c r="M100" s="107">
        <v>2263.73</v>
      </c>
      <c r="N100" s="108">
        <f t="shared" si="8"/>
        <v>452.74599999999998</v>
      </c>
      <c r="O100" s="7"/>
      <c r="P100" s="7"/>
      <c r="Q100" s="7"/>
      <c r="R100" s="7"/>
      <c r="S100" s="7"/>
      <c r="T100" s="7"/>
    </row>
    <row r="101" spans="2:20" ht="22.5" customHeight="1" thickBot="1">
      <c r="B101" s="97"/>
      <c r="C101" s="69">
        <v>1000</v>
      </c>
      <c r="D101" s="70">
        <v>600</v>
      </c>
      <c r="E101" s="94">
        <v>210</v>
      </c>
      <c r="F101" s="69">
        <v>2</v>
      </c>
      <c r="G101" s="61">
        <f t="shared" si="6"/>
        <v>1.2</v>
      </c>
      <c r="H101" s="72">
        <v>0.252</v>
      </c>
      <c r="I101" s="69">
        <v>20</v>
      </c>
      <c r="J101" s="73">
        <v>5.04</v>
      </c>
      <c r="K101" s="64">
        <f t="shared" si="5"/>
        <v>65.52</v>
      </c>
      <c r="L101" s="104">
        <f t="shared" si="7"/>
        <v>570.45996000000002</v>
      </c>
      <c r="M101" s="95">
        <v>2263.73</v>
      </c>
      <c r="N101" s="105">
        <f t="shared" si="8"/>
        <v>475.38330000000002</v>
      </c>
      <c r="O101" s="7"/>
      <c r="P101" s="7"/>
      <c r="Q101" s="7"/>
      <c r="R101" s="7"/>
      <c r="S101" s="7"/>
      <c r="T101" s="7"/>
    </row>
    <row r="102" spans="2:20" ht="22.5" customHeight="1" thickBot="1">
      <c r="B102" s="97"/>
      <c r="C102" s="69">
        <v>1000</v>
      </c>
      <c r="D102" s="70">
        <v>600</v>
      </c>
      <c r="E102" s="94">
        <v>220</v>
      </c>
      <c r="F102" s="69">
        <v>2</v>
      </c>
      <c r="G102" s="61">
        <f t="shared" si="6"/>
        <v>1.2</v>
      </c>
      <c r="H102" s="72">
        <v>0.26400000000000001</v>
      </c>
      <c r="I102" s="69">
        <v>20</v>
      </c>
      <c r="J102" s="73">
        <v>5.28</v>
      </c>
      <c r="K102" s="64">
        <f t="shared" si="5"/>
        <v>68.64</v>
      </c>
      <c r="L102" s="104">
        <f t="shared" si="7"/>
        <v>597.62472000000002</v>
      </c>
      <c r="M102" s="95">
        <v>2263.73</v>
      </c>
      <c r="N102" s="105">
        <f t="shared" si="8"/>
        <v>498.02060000000006</v>
      </c>
      <c r="O102" s="7"/>
      <c r="P102" s="7"/>
      <c r="Q102" s="7"/>
      <c r="R102" s="7"/>
      <c r="S102" s="7"/>
      <c r="T102" s="7"/>
    </row>
    <row r="103" spans="2:20" ht="22.5" customHeight="1" thickBot="1">
      <c r="B103" s="97"/>
      <c r="C103" s="69">
        <v>1000</v>
      </c>
      <c r="D103" s="70">
        <v>600</v>
      </c>
      <c r="E103" s="94">
        <v>230</v>
      </c>
      <c r="F103" s="69">
        <v>2</v>
      </c>
      <c r="G103" s="61">
        <f t="shared" si="6"/>
        <v>1.2</v>
      </c>
      <c r="H103" s="72">
        <v>0.27600000000000002</v>
      </c>
      <c r="I103" s="69">
        <v>20</v>
      </c>
      <c r="J103" s="73">
        <v>5.52</v>
      </c>
      <c r="K103" s="64">
        <f t="shared" ref="K103:K105" si="9">J103*13</f>
        <v>71.759999999999991</v>
      </c>
      <c r="L103" s="104">
        <f t="shared" si="7"/>
        <v>624.78948000000003</v>
      </c>
      <c r="M103" s="95">
        <v>2263.73</v>
      </c>
      <c r="N103" s="105">
        <f t="shared" si="8"/>
        <v>520.65790000000004</v>
      </c>
      <c r="O103" s="7"/>
      <c r="P103" s="7"/>
      <c r="Q103" s="7"/>
      <c r="R103" s="7"/>
      <c r="S103" s="7"/>
      <c r="T103" s="7"/>
    </row>
    <row r="104" spans="2:20" ht="22.5" customHeight="1" thickBot="1">
      <c r="B104" s="97"/>
      <c r="C104" s="69">
        <v>1000</v>
      </c>
      <c r="D104" s="70">
        <v>600</v>
      </c>
      <c r="E104" s="94">
        <v>240</v>
      </c>
      <c r="F104" s="69">
        <v>2</v>
      </c>
      <c r="G104" s="61">
        <f t="shared" ref="G104:G105" si="10">0.6*F104</f>
        <v>1.2</v>
      </c>
      <c r="H104" s="72">
        <v>0.28799999999999998</v>
      </c>
      <c r="I104" s="69">
        <v>20</v>
      </c>
      <c r="J104" s="73">
        <v>5.76</v>
      </c>
      <c r="K104" s="64">
        <f t="shared" si="9"/>
        <v>74.88</v>
      </c>
      <c r="L104" s="104">
        <f t="shared" ref="L104:L105" si="11">M104*H104</f>
        <v>651.95423999999991</v>
      </c>
      <c r="M104" s="95">
        <v>2263.73</v>
      </c>
      <c r="N104" s="105">
        <f t="shared" ref="N104:N105" si="12">L104/G104</f>
        <v>543.29519999999991</v>
      </c>
      <c r="O104" s="7"/>
      <c r="P104" s="7"/>
      <c r="Q104" s="7"/>
      <c r="R104" s="7"/>
      <c r="S104" s="7"/>
      <c r="T104" s="7"/>
    </row>
    <row r="105" spans="2:20" ht="22.5" customHeight="1" thickBot="1">
      <c r="B105" s="97"/>
      <c r="C105" s="78">
        <v>1000</v>
      </c>
      <c r="D105" s="79">
        <v>600</v>
      </c>
      <c r="E105" s="99">
        <v>250</v>
      </c>
      <c r="F105" s="78">
        <v>2</v>
      </c>
      <c r="G105" s="81">
        <f t="shared" si="10"/>
        <v>1.2</v>
      </c>
      <c r="H105" s="82">
        <v>0.3</v>
      </c>
      <c r="I105" s="78">
        <v>16</v>
      </c>
      <c r="J105" s="84">
        <v>4.8</v>
      </c>
      <c r="K105" s="85">
        <f t="shared" si="9"/>
        <v>62.4</v>
      </c>
      <c r="L105" s="109">
        <f t="shared" si="11"/>
        <v>679.11900000000003</v>
      </c>
      <c r="M105" s="101">
        <v>2263.73</v>
      </c>
      <c r="N105" s="110">
        <f t="shared" si="12"/>
        <v>565.9325</v>
      </c>
      <c r="O105" s="7"/>
      <c r="P105" s="7"/>
      <c r="Q105" s="7"/>
      <c r="R105" s="7"/>
      <c r="S105" s="7"/>
      <c r="T105" s="7"/>
    </row>
    <row r="106" spans="2:20" ht="22.5" customHeight="1">
      <c r="B106" s="46" t="s">
        <v>18</v>
      </c>
      <c r="C106" s="47">
        <v>1000</v>
      </c>
      <c r="D106" s="48">
        <v>600</v>
      </c>
      <c r="E106" s="111">
        <v>40</v>
      </c>
      <c r="F106" s="91">
        <v>12</v>
      </c>
      <c r="G106" s="50">
        <f t="shared" si="6"/>
        <v>7.1999999999999993</v>
      </c>
      <c r="H106" s="112">
        <v>0.28800000000000003</v>
      </c>
      <c r="I106" s="91">
        <v>20</v>
      </c>
      <c r="J106" s="52">
        <v>5.7600000000000007</v>
      </c>
      <c r="K106" s="53">
        <f t="shared" si="5"/>
        <v>74.88000000000001</v>
      </c>
      <c r="L106" s="54">
        <f t="shared" si="7"/>
        <v>699.40224000000012</v>
      </c>
      <c r="M106" s="113">
        <v>2428.48</v>
      </c>
      <c r="N106" s="93">
        <f t="shared" si="8"/>
        <v>97.139200000000031</v>
      </c>
      <c r="O106" s="7"/>
      <c r="P106" s="7"/>
      <c r="Q106" s="7"/>
      <c r="R106" s="7"/>
      <c r="S106" s="7"/>
      <c r="T106" s="7"/>
    </row>
    <row r="107" spans="2:20" ht="22.5" customHeight="1">
      <c r="B107" s="57"/>
      <c r="C107" s="69">
        <v>1000</v>
      </c>
      <c r="D107" s="70">
        <v>600</v>
      </c>
      <c r="E107" s="94">
        <v>50</v>
      </c>
      <c r="F107" s="69">
        <v>12</v>
      </c>
      <c r="G107" s="61">
        <f t="shared" si="6"/>
        <v>7.1999999999999993</v>
      </c>
      <c r="H107" s="62">
        <v>0.36</v>
      </c>
      <c r="I107" s="58">
        <v>16</v>
      </c>
      <c r="J107" s="63">
        <v>5.76</v>
      </c>
      <c r="K107" s="64">
        <f t="shared" si="5"/>
        <v>74.88</v>
      </c>
      <c r="L107" s="65">
        <f t="shared" si="7"/>
        <v>874.25279999999998</v>
      </c>
      <c r="M107" s="114">
        <v>2428.48</v>
      </c>
      <c r="N107" s="96">
        <f t="shared" si="8"/>
        <v>121.42400000000001</v>
      </c>
      <c r="O107" s="7"/>
      <c r="P107" s="7"/>
      <c r="Q107" s="7"/>
      <c r="R107" s="7"/>
      <c r="S107" s="7"/>
      <c r="T107" s="7"/>
    </row>
    <row r="108" spans="2:20" ht="22.5" customHeight="1">
      <c r="B108" s="68"/>
      <c r="C108" s="69">
        <v>1000</v>
      </c>
      <c r="D108" s="70">
        <v>600</v>
      </c>
      <c r="E108" s="94">
        <v>60</v>
      </c>
      <c r="F108" s="69">
        <v>8</v>
      </c>
      <c r="G108" s="61">
        <f t="shared" si="6"/>
        <v>4.8</v>
      </c>
      <c r="H108" s="72">
        <v>0.28799999999999998</v>
      </c>
      <c r="I108" s="69">
        <v>20</v>
      </c>
      <c r="J108" s="73">
        <v>5.76</v>
      </c>
      <c r="K108" s="64">
        <f t="shared" si="5"/>
        <v>74.88</v>
      </c>
      <c r="L108" s="65">
        <f t="shared" si="7"/>
        <v>699.40224000000001</v>
      </c>
      <c r="M108" s="95">
        <v>2428.48</v>
      </c>
      <c r="N108" s="96">
        <f t="shared" si="8"/>
        <v>145.7088</v>
      </c>
      <c r="O108" s="7"/>
      <c r="P108" s="7"/>
      <c r="Q108" s="7"/>
      <c r="R108" s="7"/>
      <c r="S108" s="7"/>
      <c r="T108" s="7"/>
    </row>
    <row r="109" spans="2:20" ht="22.5" customHeight="1" thickBot="1">
      <c r="B109" s="97" t="s">
        <v>19</v>
      </c>
      <c r="C109" s="69">
        <v>1000</v>
      </c>
      <c r="D109" s="70">
        <v>600</v>
      </c>
      <c r="E109" s="94">
        <v>70</v>
      </c>
      <c r="F109" s="69">
        <v>6</v>
      </c>
      <c r="G109" s="61">
        <f t="shared" si="6"/>
        <v>3.5999999999999996</v>
      </c>
      <c r="H109" s="72">
        <v>0.252</v>
      </c>
      <c r="I109" s="69">
        <v>20</v>
      </c>
      <c r="J109" s="73">
        <v>5.04</v>
      </c>
      <c r="K109" s="64">
        <f t="shared" si="5"/>
        <v>65.52</v>
      </c>
      <c r="L109" s="65">
        <f t="shared" si="7"/>
        <v>611.97695999999996</v>
      </c>
      <c r="M109" s="95">
        <v>2428.48</v>
      </c>
      <c r="N109" s="96">
        <f t="shared" si="8"/>
        <v>169.99360000000001</v>
      </c>
      <c r="O109" s="7"/>
      <c r="P109" s="7"/>
      <c r="Q109" s="7"/>
      <c r="R109" s="7"/>
      <c r="S109" s="7"/>
      <c r="T109" s="7"/>
    </row>
    <row r="110" spans="2:20" ht="22.5" customHeight="1" thickBot="1">
      <c r="B110" s="97"/>
      <c r="C110" s="69">
        <v>1000</v>
      </c>
      <c r="D110" s="70">
        <v>600</v>
      </c>
      <c r="E110" s="94">
        <v>80</v>
      </c>
      <c r="F110" s="69">
        <v>6</v>
      </c>
      <c r="G110" s="61">
        <f t="shared" si="6"/>
        <v>3.5999999999999996</v>
      </c>
      <c r="H110" s="72">
        <v>0.28800000000000003</v>
      </c>
      <c r="I110" s="69">
        <v>20</v>
      </c>
      <c r="J110" s="73">
        <v>5.7600000000000007</v>
      </c>
      <c r="K110" s="64">
        <f t="shared" si="5"/>
        <v>74.88000000000001</v>
      </c>
      <c r="L110" s="65">
        <f t="shared" si="7"/>
        <v>699.40224000000012</v>
      </c>
      <c r="M110" s="95">
        <v>2428.48</v>
      </c>
      <c r="N110" s="96">
        <f t="shared" si="8"/>
        <v>194.27840000000006</v>
      </c>
      <c r="O110" s="7"/>
      <c r="P110" s="7"/>
      <c r="Q110" s="7"/>
      <c r="R110" s="7"/>
      <c r="S110" s="7"/>
      <c r="T110" s="7"/>
    </row>
    <row r="111" spans="2:20" ht="22.5" customHeight="1" thickBot="1">
      <c r="B111" s="97"/>
      <c r="C111" s="69">
        <v>1000</v>
      </c>
      <c r="D111" s="70">
        <v>600</v>
      </c>
      <c r="E111" s="94">
        <v>90</v>
      </c>
      <c r="F111" s="69">
        <v>4</v>
      </c>
      <c r="G111" s="61">
        <f t="shared" si="6"/>
        <v>2.4</v>
      </c>
      <c r="H111" s="72">
        <v>0.216</v>
      </c>
      <c r="I111" s="69">
        <v>24</v>
      </c>
      <c r="J111" s="73">
        <v>5.1840000000000002</v>
      </c>
      <c r="K111" s="64">
        <f t="shared" si="5"/>
        <v>67.391999999999996</v>
      </c>
      <c r="L111" s="65">
        <f t="shared" si="7"/>
        <v>524.55168000000003</v>
      </c>
      <c r="M111" s="95">
        <v>2428.48</v>
      </c>
      <c r="N111" s="96">
        <f t="shared" si="8"/>
        <v>218.56320000000002</v>
      </c>
      <c r="O111" s="7"/>
      <c r="P111" s="7"/>
      <c r="Q111" s="7"/>
      <c r="R111" s="7"/>
      <c r="S111" s="7"/>
      <c r="T111" s="7"/>
    </row>
    <row r="112" spans="2:20" ht="22.5" customHeight="1" thickBot="1">
      <c r="B112" s="97"/>
      <c r="C112" s="69">
        <v>1000</v>
      </c>
      <c r="D112" s="70">
        <v>600</v>
      </c>
      <c r="E112" s="94">
        <v>100</v>
      </c>
      <c r="F112" s="69">
        <v>6</v>
      </c>
      <c r="G112" s="61">
        <f t="shared" si="6"/>
        <v>3.5999999999999996</v>
      </c>
      <c r="H112" s="72">
        <v>0.36</v>
      </c>
      <c r="I112" s="69">
        <v>16</v>
      </c>
      <c r="J112" s="73">
        <v>5.76</v>
      </c>
      <c r="K112" s="64">
        <f t="shared" si="5"/>
        <v>74.88</v>
      </c>
      <c r="L112" s="65">
        <f t="shared" si="7"/>
        <v>874.25279999999998</v>
      </c>
      <c r="M112" s="95">
        <v>2428.48</v>
      </c>
      <c r="N112" s="96">
        <f t="shared" si="8"/>
        <v>242.84800000000001</v>
      </c>
      <c r="O112" s="7"/>
      <c r="P112" s="7"/>
      <c r="Q112" s="7"/>
      <c r="R112" s="7"/>
      <c r="S112" s="7"/>
      <c r="T112" s="7"/>
    </row>
    <row r="113" spans="2:20" ht="22.5" customHeight="1" thickBot="1">
      <c r="B113" s="97"/>
      <c r="C113" s="69">
        <v>1000</v>
      </c>
      <c r="D113" s="70">
        <v>600</v>
      </c>
      <c r="E113" s="94">
        <v>110</v>
      </c>
      <c r="F113" s="69">
        <v>4</v>
      </c>
      <c r="G113" s="61">
        <f t="shared" si="6"/>
        <v>2.4</v>
      </c>
      <c r="H113" s="72">
        <v>0.26400000000000001</v>
      </c>
      <c r="I113" s="69">
        <v>20</v>
      </c>
      <c r="J113" s="73">
        <v>5.28</v>
      </c>
      <c r="K113" s="64">
        <f t="shared" si="5"/>
        <v>68.64</v>
      </c>
      <c r="L113" s="65">
        <f t="shared" si="7"/>
        <v>641.11872000000005</v>
      </c>
      <c r="M113" s="95">
        <v>2428.48</v>
      </c>
      <c r="N113" s="96">
        <f t="shared" si="8"/>
        <v>267.13280000000003</v>
      </c>
      <c r="O113" s="7"/>
      <c r="P113" s="7"/>
      <c r="Q113" s="7"/>
      <c r="R113" s="7"/>
      <c r="S113" s="7"/>
      <c r="T113" s="7"/>
    </row>
    <row r="114" spans="2:20" ht="22.5" customHeight="1" thickBot="1">
      <c r="B114" s="97"/>
      <c r="C114" s="69">
        <v>1000</v>
      </c>
      <c r="D114" s="70">
        <v>600</v>
      </c>
      <c r="E114" s="94">
        <v>120</v>
      </c>
      <c r="F114" s="69">
        <v>4</v>
      </c>
      <c r="G114" s="61">
        <f t="shared" si="6"/>
        <v>2.4</v>
      </c>
      <c r="H114" s="72">
        <v>0.28799999999999998</v>
      </c>
      <c r="I114" s="69">
        <v>20</v>
      </c>
      <c r="J114" s="73">
        <v>5.76</v>
      </c>
      <c r="K114" s="64">
        <f t="shared" si="5"/>
        <v>74.88</v>
      </c>
      <c r="L114" s="65">
        <f t="shared" si="7"/>
        <v>699.40224000000001</v>
      </c>
      <c r="M114" s="95">
        <v>2428.48</v>
      </c>
      <c r="N114" s="96">
        <f t="shared" si="8"/>
        <v>291.41759999999999</v>
      </c>
      <c r="O114" s="7"/>
      <c r="P114" s="7"/>
      <c r="Q114" s="7"/>
      <c r="R114" s="7"/>
      <c r="S114" s="7"/>
      <c r="T114" s="7"/>
    </row>
    <row r="115" spans="2:20" ht="22.5" customHeight="1" thickBot="1">
      <c r="B115" s="97"/>
      <c r="C115" s="69">
        <v>1000</v>
      </c>
      <c r="D115" s="70">
        <v>600</v>
      </c>
      <c r="E115" s="94">
        <v>130</v>
      </c>
      <c r="F115" s="69">
        <v>3</v>
      </c>
      <c r="G115" s="61">
        <f t="shared" si="6"/>
        <v>1.7999999999999998</v>
      </c>
      <c r="H115" s="72">
        <v>0.23399999999999999</v>
      </c>
      <c r="I115" s="69">
        <v>24</v>
      </c>
      <c r="J115" s="73">
        <v>5.6159999999999997</v>
      </c>
      <c r="K115" s="64">
        <f t="shared" si="5"/>
        <v>73.007999999999996</v>
      </c>
      <c r="L115" s="65">
        <f t="shared" si="7"/>
        <v>568.26432</v>
      </c>
      <c r="M115" s="95">
        <v>2428.48</v>
      </c>
      <c r="N115" s="96">
        <f t="shared" si="8"/>
        <v>315.70240000000001</v>
      </c>
      <c r="O115" s="7"/>
      <c r="P115" s="7"/>
      <c r="Q115" s="7"/>
      <c r="R115" s="7"/>
      <c r="S115" s="7"/>
      <c r="T115" s="7"/>
    </row>
    <row r="116" spans="2:20" ht="22.5" customHeight="1" thickBot="1">
      <c r="B116" s="97"/>
      <c r="C116" s="69">
        <v>1000</v>
      </c>
      <c r="D116" s="70">
        <v>600</v>
      </c>
      <c r="E116" s="94">
        <v>140</v>
      </c>
      <c r="F116" s="69">
        <v>4</v>
      </c>
      <c r="G116" s="61">
        <f t="shared" si="6"/>
        <v>2.4</v>
      </c>
      <c r="H116" s="72">
        <v>0.33600000000000002</v>
      </c>
      <c r="I116" s="69">
        <v>16</v>
      </c>
      <c r="J116" s="73">
        <v>5.3760000000000003</v>
      </c>
      <c r="K116" s="64">
        <f t="shared" si="5"/>
        <v>69.888000000000005</v>
      </c>
      <c r="L116" s="65">
        <f t="shared" si="7"/>
        <v>815.96928000000003</v>
      </c>
      <c r="M116" s="95">
        <v>2428.48</v>
      </c>
      <c r="N116" s="96">
        <f t="shared" si="8"/>
        <v>339.98720000000003</v>
      </c>
      <c r="O116" s="7"/>
      <c r="P116" s="7"/>
      <c r="Q116" s="7"/>
      <c r="R116" s="7"/>
      <c r="S116" s="7"/>
      <c r="T116" s="7"/>
    </row>
    <row r="117" spans="2:20" ht="22.5" customHeight="1" thickBot="1">
      <c r="B117" s="97"/>
      <c r="C117" s="69">
        <v>1000</v>
      </c>
      <c r="D117" s="70">
        <v>600</v>
      </c>
      <c r="E117" s="94">
        <v>150</v>
      </c>
      <c r="F117" s="69">
        <v>4</v>
      </c>
      <c r="G117" s="61">
        <f t="shared" si="6"/>
        <v>2.4</v>
      </c>
      <c r="H117" s="72">
        <v>0.36</v>
      </c>
      <c r="I117" s="69">
        <v>16</v>
      </c>
      <c r="J117" s="73">
        <v>5.76</v>
      </c>
      <c r="K117" s="64">
        <f t="shared" si="5"/>
        <v>74.88</v>
      </c>
      <c r="L117" s="65">
        <f t="shared" si="7"/>
        <v>874.25279999999998</v>
      </c>
      <c r="M117" s="95">
        <v>2428.48</v>
      </c>
      <c r="N117" s="96">
        <f t="shared" si="8"/>
        <v>364.27199999999999</v>
      </c>
      <c r="O117" s="7"/>
      <c r="P117" s="7"/>
      <c r="Q117" s="7"/>
      <c r="R117" s="7"/>
      <c r="S117" s="7"/>
      <c r="T117" s="7"/>
    </row>
    <row r="118" spans="2:20" ht="22.5" customHeight="1" thickBot="1">
      <c r="B118" s="97"/>
      <c r="C118" s="69">
        <v>1000</v>
      </c>
      <c r="D118" s="70">
        <v>600</v>
      </c>
      <c r="E118" s="94">
        <v>160</v>
      </c>
      <c r="F118" s="69">
        <v>3</v>
      </c>
      <c r="G118" s="61">
        <f t="shared" si="6"/>
        <v>1.7999999999999998</v>
      </c>
      <c r="H118" s="72">
        <v>0.28800000000000003</v>
      </c>
      <c r="I118" s="69">
        <v>20</v>
      </c>
      <c r="J118" s="73">
        <v>5.7600000000000007</v>
      </c>
      <c r="K118" s="64">
        <f t="shared" si="5"/>
        <v>74.88000000000001</v>
      </c>
      <c r="L118" s="65">
        <f t="shared" si="7"/>
        <v>699.40224000000012</v>
      </c>
      <c r="M118" s="95">
        <v>2428.48</v>
      </c>
      <c r="N118" s="96">
        <f t="shared" si="8"/>
        <v>388.55680000000012</v>
      </c>
      <c r="O118" s="7"/>
      <c r="P118" s="7"/>
      <c r="Q118" s="7"/>
      <c r="R118" s="7"/>
      <c r="S118" s="7"/>
      <c r="T118" s="7"/>
    </row>
    <row r="119" spans="2:20" ht="22.5" customHeight="1" thickBot="1">
      <c r="B119" s="97"/>
      <c r="C119" s="69">
        <v>1000</v>
      </c>
      <c r="D119" s="70">
        <v>600</v>
      </c>
      <c r="E119" s="94">
        <v>170</v>
      </c>
      <c r="F119" s="69">
        <v>2</v>
      </c>
      <c r="G119" s="61">
        <f t="shared" si="6"/>
        <v>1.2</v>
      </c>
      <c r="H119" s="72">
        <v>0.20400000000000001</v>
      </c>
      <c r="I119" s="69">
        <v>28</v>
      </c>
      <c r="J119" s="73">
        <v>5.7120000000000006</v>
      </c>
      <c r="K119" s="64">
        <f t="shared" si="5"/>
        <v>74.256000000000014</v>
      </c>
      <c r="L119" s="65">
        <f t="shared" si="7"/>
        <v>495.40992000000006</v>
      </c>
      <c r="M119" s="95">
        <v>2428.48</v>
      </c>
      <c r="N119" s="96">
        <f t="shared" si="8"/>
        <v>412.84160000000008</v>
      </c>
      <c r="O119" s="7"/>
      <c r="P119" s="7"/>
      <c r="Q119" s="7"/>
      <c r="R119" s="7"/>
      <c r="S119" s="7"/>
      <c r="T119" s="7"/>
    </row>
    <row r="120" spans="2:20" ht="22.5" customHeight="1" thickBot="1">
      <c r="B120" s="97"/>
      <c r="C120" s="69">
        <v>1000</v>
      </c>
      <c r="D120" s="70">
        <v>600</v>
      </c>
      <c r="E120" s="94">
        <v>180</v>
      </c>
      <c r="F120" s="69">
        <v>3</v>
      </c>
      <c r="G120" s="61">
        <f t="shared" si="6"/>
        <v>1.7999999999999998</v>
      </c>
      <c r="H120" s="72">
        <v>0.32400000000000001</v>
      </c>
      <c r="I120" s="69">
        <v>16</v>
      </c>
      <c r="J120" s="73">
        <v>5.1840000000000002</v>
      </c>
      <c r="K120" s="64">
        <f t="shared" si="5"/>
        <v>67.391999999999996</v>
      </c>
      <c r="L120" s="65">
        <f t="shared" si="7"/>
        <v>786.82752000000005</v>
      </c>
      <c r="M120" s="95">
        <v>2428.48</v>
      </c>
      <c r="N120" s="96">
        <f t="shared" si="8"/>
        <v>437.12640000000005</v>
      </c>
      <c r="O120" s="7"/>
      <c r="P120" s="7"/>
      <c r="Q120" s="7"/>
      <c r="R120" s="7"/>
      <c r="S120" s="7"/>
      <c r="T120" s="7"/>
    </row>
    <row r="121" spans="2:20" ht="22.5" customHeight="1" thickBot="1">
      <c r="B121" s="97"/>
      <c r="C121" s="69">
        <v>1000</v>
      </c>
      <c r="D121" s="70">
        <v>600</v>
      </c>
      <c r="E121" s="94">
        <v>190</v>
      </c>
      <c r="F121" s="69">
        <v>3</v>
      </c>
      <c r="G121" s="61">
        <f t="shared" si="6"/>
        <v>1.7999999999999998</v>
      </c>
      <c r="H121" s="72">
        <v>0.34199999999999997</v>
      </c>
      <c r="I121" s="69">
        <v>16</v>
      </c>
      <c r="J121" s="73">
        <v>5.4719999999999995</v>
      </c>
      <c r="K121" s="64">
        <f t="shared" si="5"/>
        <v>71.135999999999996</v>
      </c>
      <c r="L121" s="65">
        <f t="shared" si="7"/>
        <v>830.5401599999999</v>
      </c>
      <c r="M121" s="95">
        <v>2428.48</v>
      </c>
      <c r="N121" s="96">
        <f t="shared" si="8"/>
        <v>461.41120000000001</v>
      </c>
      <c r="O121" s="7"/>
      <c r="P121" s="7"/>
      <c r="Q121" s="7"/>
      <c r="R121" s="7"/>
      <c r="S121" s="7"/>
      <c r="T121" s="7"/>
    </row>
    <row r="122" spans="2:20" ht="22.5" customHeight="1" thickBot="1">
      <c r="B122" s="97"/>
      <c r="C122" s="69">
        <v>1000</v>
      </c>
      <c r="D122" s="70">
        <v>600</v>
      </c>
      <c r="E122" s="94">
        <v>200</v>
      </c>
      <c r="F122" s="69">
        <v>3</v>
      </c>
      <c r="G122" s="61">
        <f t="shared" si="6"/>
        <v>1.7999999999999998</v>
      </c>
      <c r="H122" s="72">
        <v>0.36</v>
      </c>
      <c r="I122" s="76">
        <v>16</v>
      </c>
      <c r="J122" s="98">
        <v>5.76</v>
      </c>
      <c r="K122" s="64">
        <f t="shared" si="5"/>
        <v>74.88</v>
      </c>
      <c r="L122" s="65">
        <f t="shared" si="7"/>
        <v>874.25279999999998</v>
      </c>
      <c r="M122" s="107">
        <v>2428.48</v>
      </c>
      <c r="N122" s="96">
        <f t="shared" si="8"/>
        <v>485.69600000000003</v>
      </c>
      <c r="O122" s="7"/>
      <c r="P122" s="7"/>
      <c r="Q122" s="7"/>
      <c r="R122" s="7"/>
      <c r="S122" s="7"/>
      <c r="T122" s="7"/>
    </row>
    <row r="123" spans="2:20" ht="22.5" customHeight="1" thickBot="1">
      <c r="B123" s="97"/>
      <c r="C123" s="69">
        <v>1000</v>
      </c>
      <c r="D123" s="70">
        <v>600</v>
      </c>
      <c r="E123" s="94">
        <v>210</v>
      </c>
      <c r="F123" s="69">
        <v>2</v>
      </c>
      <c r="G123" s="61">
        <f t="shared" si="6"/>
        <v>1.2</v>
      </c>
      <c r="H123" s="72">
        <v>0.252</v>
      </c>
      <c r="I123" s="69">
        <v>20</v>
      </c>
      <c r="J123" s="73">
        <v>5.04</v>
      </c>
      <c r="K123" s="64">
        <f t="shared" si="5"/>
        <v>65.52</v>
      </c>
      <c r="L123" s="65">
        <f t="shared" si="7"/>
        <v>611.97695999999996</v>
      </c>
      <c r="M123" s="115">
        <v>2428.48</v>
      </c>
      <c r="N123" s="96">
        <f t="shared" si="8"/>
        <v>509.98079999999999</v>
      </c>
      <c r="O123" s="7"/>
      <c r="P123" s="7"/>
      <c r="Q123" s="7"/>
      <c r="R123" s="7"/>
      <c r="S123" s="7"/>
      <c r="T123" s="7"/>
    </row>
    <row r="124" spans="2:20" ht="22.5" customHeight="1" thickBot="1">
      <c r="B124" s="97"/>
      <c r="C124" s="69">
        <v>1000</v>
      </c>
      <c r="D124" s="70">
        <v>600</v>
      </c>
      <c r="E124" s="94">
        <v>220</v>
      </c>
      <c r="F124" s="69">
        <v>2</v>
      </c>
      <c r="G124" s="61">
        <f t="shared" si="6"/>
        <v>1.2</v>
      </c>
      <c r="H124" s="72">
        <v>0.26400000000000001</v>
      </c>
      <c r="I124" s="69">
        <v>20</v>
      </c>
      <c r="J124" s="73">
        <v>5.28</v>
      </c>
      <c r="K124" s="64">
        <f t="shared" si="5"/>
        <v>68.64</v>
      </c>
      <c r="L124" s="116">
        <f t="shared" si="7"/>
        <v>641.11872000000005</v>
      </c>
      <c r="M124" s="117">
        <v>2428.48</v>
      </c>
      <c r="N124" s="96">
        <f t="shared" si="8"/>
        <v>534.26560000000006</v>
      </c>
      <c r="O124" s="7"/>
      <c r="P124" s="7"/>
      <c r="Q124" s="7"/>
      <c r="R124" s="7"/>
      <c r="S124" s="7"/>
      <c r="T124" s="7"/>
    </row>
    <row r="125" spans="2:20" ht="22.5" customHeight="1" thickBot="1">
      <c r="B125" s="97"/>
      <c r="C125" s="69">
        <v>1000</v>
      </c>
      <c r="D125" s="70">
        <v>600</v>
      </c>
      <c r="E125" s="94">
        <v>230</v>
      </c>
      <c r="F125" s="69">
        <v>2</v>
      </c>
      <c r="G125" s="61">
        <f t="shared" si="6"/>
        <v>1.2</v>
      </c>
      <c r="H125" s="72">
        <v>0.27600000000000002</v>
      </c>
      <c r="I125" s="69">
        <v>20</v>
      </c>
      <c r="J125" s="73">
        <v>5.52</v>
      </c>
      <c r="K125" s="64">
        <f t="shared" si="5"/>
        <v>71.759999999999991</v>
      </c>
      <c r="L125" s="65">
        <f t="shared" si="7"/>
        <v>670.26048000000003</v>
      </c>
      <c r="M125" s="118">
        <v>2428.48</v>
      </c>
      <c r="N125" s="96">
        <f t="shared" si="8"/>
        <v>558.55040000000008</v>
      </c>
      <c r="O125" s="7"/>
      <c r="P125" s="7"/>
      <c r="Q125" s="7"/>
      <c r="R125" s="7"/>
      <c r="S125" s="7"/>
      <c r="T125" s="7"/>
    </row>
    <row r="126" spans="2:20" ht="22.5" customHeight="1" thickBot="1">
      <c r="B126" s="97"/>
      <c r="C126" s="69">
        <v>1000</v>
      </c>
      <c r="D126" s="70">
        <v>600</v>
      </c>
      <c r="E126" s="94">
        <v>240</v>
      </c>
      <c r="F126" s="69">
        <v>2</v>
      </c>
      <c r="G126" s="61">
        <f t="shared" si="6"/>
        <v>1.2</v>
      </c>
      <c r="H126" s="72">
        <v>0.28799999999999998</v>
      </c>
      <c r="I126" s="69">
        <v>20</v>
      </c>
      <c r="J126" s="73">
        <v>5.76</v>
      </c>
      <c r="K126" s="64">
        <f t="shared" si="5"/>
        <v>74.88</v>
      </c>
      <c r="L126" s="119">
        <f t="shared" si="7"/>
        <v>699.40224000000001</v>
      </c>
      <c r="M126" s="66">
        <v>2428.48</v>
      </c>
      <c r="N126" s="120">
        <f t="shared" si="8"/>
        <v>582.83519999999999</v>
      </c>
      <c r="O126" s="7"/>
      <c r="P126" s="7"/>
      <c r="Q126" s="7"/>
      <c r="R126" s="7"/>
      <c r="S126" s="7"/>
      <c r="T126" s="7"/>
    </row>
    <row r="127" spans="2:20" ht="22.5" customHeight="1" thickBot="1">
      <c r="B127" s="97"/>
      <c r="C127" s="78">
        <v>1000</v>
      </c>
      <c r="D127" s="79">
        <v>600</v>
      </c>
      <c r="E127" s="99">
        <v>250</v>
      </c>
      <c r="F127" s="78">
        <v>2</v>
      </c>
      <c r="G127" s="81">
        <f t="shared" si="6"/>
        <v>1.2</v>
      </c>
      <c r="H127" s="82">
        <v>0.3</v>
      </c>
      <c r="I127" s="78">
        <v>16</v>
      </c>
      <c r="J127" s="84">
        <v>4.8</v>
      </c>
      <c r="K127" s="85">
        <f t="shared" si="5"/>
        <v>62.4</v>
      </c>
      <c r="L127" s="100">
        <f t="shared" si="7"/>
        <v>728.54399999999998</v>
      </c>
      <c r="M127" s="121">
        <v>2428.48</v>
      </c>
      <c r="N127" s="102">
        <f t="shared" si="8"/>
        <v>607.12</v>
      </c>
      <c r="O127" s="7"/>
      <c r="P127" s="7"/>
      <c r="Q127" s="7"/>
      <c r="R127" s="7"/>
      <c r="S127" s="7"/>
      <c r="T127" s="7"/>
    </row>
    <row r="128" spans="2:20" ht="22.5" customHeight="1">
      <c r="B128" s="122" t="s">
        <v>20</v>
      </c>
      <c r="C128" s="123">
        <v>1000</v>
      </c>
      <c r="D128" s="124">
        <v>600</v>
      </c>
      <c r="E128" s="125">
        <v>40</v>
      </c>
      <c r="F128" s="47">
        <v>10</v>
      </c>
      <c r="G128" s="50">
        <f t="shared" si="6"/>
        <v>6</v>
      </c>
      <c r="H128" s="51">
        <v>0.24</v>
      </c>
      <c r="I128" s="126">
        <v>24</v>
      </c>
      <c r="J128" s="127">
        <v>5.76</v>
      </c>
      <c r="K128" s="53">
        <f t="shared" si="5"/>
        <v>74.88</v>
      </c>
      <c r="L128" s="54">
        <f t="shared" si="7"/>
        <v>652.39440000000002</v>
      </c>
      <c r="M128" s="113">
        <v>2718.3100000000004</v>
      </c>
      <c r="N128" s="93">
        <f t="shared" si="8"/>
        <v>108.7324</v>
      </c>
      <c r="O128" s="13"/>
      <c r="P128" s="7"/>
      <c r="Q128" s="7"/>
      <c r="R128" s="7"/>
      <c r="S128" s="7"/>
      <c r="T128" s="7"/>
    </row>
    <row r="129" spans="2:20" ht="22.5" customHeight="1">
      <c r="B129" s="128"/>
      <c r="C129" s="69">
        <v>1000</v>
      </c>
      <c r="D129" s="70">
        <v>600</v>
      </c>
      <c r="E129" s="94">
        <v>50</v>
      </c>
      <c r="F129" s="69">
        <v>12</v>
      </c>
      <c r="G129" s="61">
        <f t="shared" si="6"/>
        <v>7.1999999999999993</v>
      </c>
      <c r="H129" s="72">
        <v>0.36</v>
      </c>
      <c r="I129" s="129">
        <v>16</v>
      </c>
      <c r="J129" s="73">
        <v>5.76</v>
      </c>
      <c r="K129" s="64">
        <f t="shared" si="5"/>
        <v>74.88</v>
      </c>
      <c r="L129" s="65">
        <f t="shared" si="7"/>
        <v>978.59160000000008</v>
      </c>
      <c r="M129" s="95">
        <v>2718.3100000000004</v>
      </c>
      <c r="N129" s="96">
        <f t="shared" si="8"/>
        <v>135.91550000000004</v>
      </c>
      <c r="O129" s="13"/>
      <c r="P129" s="7"/>
      <c r="Q129" s="7"/>
      <c r="R129" s="7"/>
      <c r="S129" s="7"/>
      <c r="T129" s="7"/>
    </row>
    <row r="130" spans="2:20" ht="22.5" customHeight="1">
      <c r="B130" s="128"/>
      <c r="C130" s="69">
        <v>1000</v>
      </c>
      <c r="D130" s="70">
        <v>600</v>
      </c>
      <c r="E130" s="94">
        <v>50</v>
      </c>
      <c r="F130" s="69">
        <v>8</v>
      </c>
      <c r="G130" s="61">
        <f t="shared" si="6"/>
        <v>4.8</v>
      </c>
      <c r="H130" s="72">
        <v>0.24</v>
      </c>
      <c r="I130" s="129">
        <v>24</v>
      </c>
      <c r="J130" s="73">
        <v>5.76</v>
      </c>
      <c r="K130" s="64">
        <f t="shared" si="5"/>
        <v>74.88</v>
      </c>
      <c r="L130" s="65">
        <f t="shared" si="7"/>
        <v>652.39440000000002</v>
      </c>
      <c r="M130" s="95">
        <v>2718.3100000000004</v>
      </c>
      <c r="N130" s="96">
        <f t="shared" si="8"/>
        <v>135.91550000000001</v>
      </c>
      <c r="O130" s="13"/>
      <c r="P130" s="7"/>
      <c r="Q130" s="7"/>
      <c r="R130" s="7"/>
      <c r="S130" s="7"/>
      <c r="T130" s="7"/>
    </row>
    <row r="131" spans="2:20" ht="22.5" customHeight="1">
      <c r="B131" s="130"/>
      <c r="C131" s="69">
        <v>1000</v>
      </c>
      <c r="D131" s="70">
        <v>600</v>
      </c>
      <c r="E131" s="94">
        <v>60</v>
      </c>
      <c r="F131" s="69">
        <v>8</v>
      </c>
      <c r="G131" s="61">
        <f t="shared" si="6"/>
        <v>4.8</v>
      </c>
      <c r="H131" s="72">
        <v>0.28799999999999998</v>
      </c>
      <c r="I131" s="129">
        <v>20</v>
      </c>
      <c r="J131" s="73">
        <v>5.76</v>
      </c>
      <c r="K131" s="64">
        <f t="shared" si="5"/>
        <v>74.88</v>
      </c>
      <c r="L131" s="65">
        <f t="shared" si="7"/>
        <v>782.87328000000002</v>
      </c>
      <c r="M131" s="95">
        <v>2718.3100000000004</v>
      </c>
      <c r="N131" s="96">
        <f t="shared" si="8"/>
        <v>163.0986</v>
      </c>
      <c r="O131" s="7"/>
      <c r="P131" s="7"/>
      <c r="Q131" s="7"/>
      <c r="R131" s="7"/>
      <c r="S131" s="7"/>
      <c r="T131" s="7"/>
    </row>
    <row r="132" spans="2:20" ht="22.5" customHeight="1" thickBot="1">
      <c r="B132" s="97" t="s">
        <v>19</v>
      </c>
      <c r="C132" s="69">
        <v>1000</v>
      </c>
      <c r="D132" s="70">
        <v>600</v>
      </c>
      <c r="E132" s="94">
        <v>70</v>
      </c>
      <c r="F132" s="69">
        <v>6</v>
      </c>
      <c r="G132" s="61">
        <f t="shared" si="6"/>
        <v>3.5999999999999996</v>
      </c>
      <c r="H132" s="72">
        <v>0.252</v>
      </c>
      <c r="I132" s="129">
        <v>20</v>
      </c>
      <c r="J132" s="73">
        <v>5.04</v>
      </c>
      <c r="K132" s="64">
        <f t="shared" si="5"/>
        <v>65.52</v>
      </c>
      <c r="L132" s="65">
        <f t="shared" si="7"/>
        <v>685.01412000000016</v>
      </c>
      <c r="M132" s="95">
        <v>2718.3100000000004</v>
      </c>
      <c r="N132" s="96">
        <f t="shared" si="8"/>
        <v>190.28170000000006</v>
      </c>
      <c r="O132" s="7"/>
      <c r="P132" s="7"/>
      <c r="Q132" s="7"/>
      <c r="R132" s="7"/>
      <c r="S132" s="7"/>
      <c r="T132" s="7"/>
    </row>
    <row r="133" spans="2:20" ht="22.5" customHeight="1" thickBot="1">
      <c r="B133" s="97"/>
      <c r="C133" s="69">
        <v>1000</v>
      </c>
      <c r="D133" s="70">
        <v>600</v>
      </c>
      <c r="E133" s="94">
        <v>80</v>
      </c>
      <c r="F133" s="69">
        <v>6</v>
      </c>
      <c r="G133" s="61">
        <f t="shared" si="6"/>
        <v>3.5999999999999996</v>
      </c>
      <c r="H133" s="72">
        <v>0.28800000000000003</v>
      </c>
      <c r="I133" s="129">
        <v>20</v>
      </c>
      <c r="J133" s="73">
        <v>5.7600000000000007</v>
      </c>
      <c r="K133" s="64">
        <f t="shared" si="5"/>
        <v>74.88000000000001</v>
      </c>
      <c r="L133" s="65">
        <f t="shared" si="7"/>
        <v>782.87328000000025</v>
      </c>
      <c r="M133" s="95">
        <v>2718.3100000000004</v>
      </c>
      <c r="N133" s="96">
        <f t="shared" si="8"/>
        <v>217.46480000000008</v>
      </c>
      <c r="O133" s="7"/>
      <c r="P133" s="7"/>
      <c r="Q133" s="7"/>
      <c r="R133" s="7"/>
      <c r="S133" s="7"/>
      <c r="T133" s="7"/>
    </row>
    <row r="134" spans="2:20" ht="22.5" customHeight="1" thickBot="1">
      <c r="B134" s="97"/>
      <c r="C134" s="69">
        <v>1000</v>
      </c>
      <c r="D134" s="70">
        <v>600</v>
      </c>
      <c r="E134" s="94">
        <v>90</v>
      </c>
      <c r="F134" s="69">
        <v>6</v>
      </c>
      <c r="G134" s="61">
        <f t="shared" si="6"/>
        <v>3.5999999999999996</v>
      </c>
      <c r="H134" s="72">
        <v>0.32400000000000001</v>
      </c>
      <c r="I134" s="129">
        <v>16</v>
      </c>
      <c r="J134" s="73">
        <v>5.1840000000000002</v>
      </c>
      <c r="K134" s="64">
        <f t="shared" si="5"/>
        <v>67.391999999999996</v>
      </c>
      <c r="L134" s="65">
        <f t="shared" si="7"/>
        <v>880.73244000000011</v>
      </c>
      <c r="M134" s="95">
        <v>2718.3100000000004</v>
      </c>
      <c r="N134" s="96">
        <f t="shared" si="8"/>
        <v>244.64790000000005</v>
      </c>
      <c r="O134" s="7"/>
      <c r="P134" s="7"/>
      <c r="Q134" s="7"/>
      <c r="R134" s="7"/>
      <c r="S134" s="7"/>
      <c r="T134" s="7"/>
    </row>
    <row r="135" spans="2:20" ht="22.5" customHeight="1" thickBot="1">
      <c r="B135" s="97"/>
      <c r="C135" s="69">
        <v>1000</v>
      </c>
      <c r="D135" s="70">
        <v>600</v>
      </c>
      <c r="E135" s="94">
        <v>100</v>
      </c>
      <c r="F135" s="69">
        <v>6</v>
      </c>
      <c r="G135" s="61">
        <f t="shared" si="6"/>
        <v>3.5999999999999996</v>
      </c>
      <c r="H135" s="72">
        <v>0.36</v>
      </c>
      <c r="I135" s="129">
        <v>16</v>
      </c>
      <c r="J135" s="73">
        <v>5.76</v>
      </c>
      <c r="K135" s="64">
        <f t="shared" ref="K135:K166" si="13">J135*13</f>
        <v>74.88</v>
      </c>
      <c r="L135" s="65">
        <f t="shared" si="7"/>
        <v>978.59160000000008</v>
      </c>
      <c r="M135" s="95">
        <v>2718.3100000000004</v>
      </c>
      <c r="N135" s="96">
        <f t="shared" si="8"/>
        <v>271.83100000000007</v>
      </c>
      <c r="O135" s="7"/>
      <c r="P135" s="7"/>
      <c r="Q135" s="7"/>
      <c r="R135" s="7"/>
      <c r="S135" s="7"/>
      <c r="T135" s="7"/>
    </row>
    <row r="136" spans="2:20" ht="22.5" customHeight="1" thickBot="1">
      <c r="B136" s="97"/>
      <c r="C136" s="69">
        <v>1000</v>
      </c>
      <c r="D136" s="70">
        <v>600</v>
      </c>
      <c r="E136" s="94">
        <v>110</v>
      </c>
      <c r="F136" s="69">
        <v>4</v>
      </c>
      <c r="G136" s="61">
        <f t="shared" si="6"/>
        <v>2.4</v>
      </c>
      <c r="H136" s="72">
        <v>0.26400000000000001</v>
      </c>
      <c r="I136" s="129">
        <v>20</v>
      </c>
      <c r="J136" s="73">
        <v>5.28</v>
      </c>
      <c r="K136" s="64">
        <f t="shared" si="13"/>
        <v>68.64</v>
      </c>
      <c r="L136" s="65">
        <f t="shared" si="7"/>
        <v>717.63384000000019</v>
      </c>
      <c r="M136" s="95">
        <v>2718.3100000000004</v>
      </c>
      <c r="N136" s="96">
        <f t="shared" si="8"/>
        <v>299.0141000000001</v>
      </c>
      <c r="O136" s="7"/>
      <c r="P136" s="7"/>
      <c r="Q136" s="7"/>
      <c r="R136" s="7"/>
      <c r="S136" s="7"/>
      <c r="T136" s="7"/>
    </row>
    <row r="137" spans="2:20" ht="22.5" customHeight="1" thickBot="1">
      <c r="B137" s="97"/>
      <c r="C137" s="69">
        <v>1000</v>
      </c>
      <c r="D137" s="70">
        <v>600</v>
      </c>
      <c r="E137" s="94">
        <v>120</v>
      </c>
      <c r="F137" s="69">
        <v>4</v>
      </c>
      <c r="G137" s="61">
        <f t="shared" si="6"/>
        <v>2.4</v>
      </c>
      <c r="H137" s="72">
        <v>0.28799999999999998</v>
      </c>
      <c r="I137" s="129">
        <v>20</v>
      </c>
      <c r="J137" s="73">
        <v>5.76</v>
      </c>
      <c r="K137" s="64">
        <f t="shared" si="13"/>
        <v>74.88</v>
      </c>
      <c r="L137" s="65">
        <f t="shared" si="7"/>
        <v>782.87328000000002</v>
      </c>
      <c r="M137" s="95">
        <v>2718.3100000000004</v>
      </c>
      <c r="N137" s="96">
        <f t="shared" si="8"/>
        <v>326.19720000000001</v>
      </c>
      <c r="O137" s="7"/>
      <c r="P137" s="7"/>
      <c r="Q137" s="7"/>
      <c r="R137" s="7"/>
      <c r="S137" s="7"/>
      <c r="T137" s="7"/>
    </row>
    <row r="138" spans="2:20" ht="22.5" customHeight="1" thickBot="1">
      <c r="B138" s="97"/>
      <c r="C138" s="69">
        <v>1000</v>
      </c>
      <c r="D138" s="70">
        <v>600</v>
      </c>
      <c r="E138" s="94">
        <v>130</v>
      </c>
      <c r="F138" s="69">
        <v>3</v>
      </c>
      <c r="G138" s="61">
        <f t="shared" si="6"/>
        <v>1.7999999999999998</v>
      </c>
      <c r="H138" s="72">
        <v>0.23399999999999999</v>
      </c>
      <c r="I138" s="129">
        <v>24</v>
      </c>
      <c r="J138" s="73">
        <v>5.6159999999999997</v>
      </c>
      <c r="K138" s="64">
        <f t="shared" si="13"/>
        <v>73.007999999999996</v>
      </c>
      <c r="L138" s="65">
        <f t="shared" si="7"/>
        <v>636.08454000000006</v>
      </c>
      <c r="M138" s="95">
        <v>2718.3100000000004</v>
      </c>
      <c r="N138" s="96">
        <f t="shared" si="8"/>
        <v>353.38030000000009</v>
      </c>
      <c r="O138" s="7"/>
      <c r="P138" s="7"/>
      <c r="Q138" s="7"/>
      <c r="R138" s="7"/>
      <c r="S138" s="7"/>
      <c r="T138" s="7"/>
    </row>
    <row r="139" spans="2:20" ht="22.5" customHeight="1" thickBot="1">
      <c r="B139" s="97"/>
      <c r="C139" s="69">
        <v>1000</v>
      </c>
      <c r="D139" s="70">
        <v>600</v>
      </c>
      <c r="E139" s="94">
        <v>140</v>
      </c>
      <c r="F139" s="69">
        <v>4</v>
      </c>
      <c r="G139" s="61">
        <f t="shared" si="6"/>
        <v>2.4</v>
      </c>
      <c r="H139" s="72">
        <v>0.33600000000000002</v>
      </c>
      <c r="I139" s="129">
        <v>16</v>
      </c>
      <c r="J139" s="73">
        <v>5.3760000000000003</v>
      </c>
      <c r="K139" s="64">
        <f t="shared" si="13"/>
        <v>69.888000000000005</v>
      </c>
      <c r="L139" s="65">
        <f t="shared" si="7"/>
        <v>913.35216000000014</v>
      </c>
      <c r="M139" s="95">
        <v>2718.3100000000004</v>
      </c>
      <c r="N139" s="96">
        <f t="shared" si="8"/>
        <v>380.56340000000006</v>
      </c>
      <c r="O139" s="7"/>
      <c r="P139" s="7"/>
      <c r="Q139" s="7"/>
      <c r="R139" s="7"/>
      <c r="S139" s="7"/>
      <c r="T139" s="7"/>
    </row>
    <row r="140" spans="2:20" ht="22.5" customHeight="1" thickBot="1">
      <c r="B140" s="97"/>
      <c r="C140" s="69">
        <v>1000</v>
      </c>
      <c r="D140" s="70">
        <v>600</v>
      </c>
      <c r="E140" s="94">
        <v>150</v>
      </c>
      <c r="F140" s="69">
        <v>4</v>
      </c>
      <c r="G140" s="61">
        <f t="shared" si="6"/>
        <v>2.4</v>
      </c>
      <c r="H140" s="72">
        <v>0.36</v>
      </c>
      <c r="I140" s="129">
        <v>16</v>
      </c>
      <c r="J140" s="73">
        <v>5.76</v>
      </c>
      <c r="K140" s="64">
        <f t="shared" si="13"/>
        <v>74.88</v>
      </c>
      <c r="L140" s="65">
        <f t="shared" si="7"/>
        <v>978.59160000000008</v>
      </c>
      <c r="M140" s="95">
        <v>2718.3100000000004</v>
      </c>
      <c r="N140" s="96">
        <f t="shared" si="8"/>
        <v>407.74650000000003</v>
      </c>
      <c r="O140" s="7"/>
      <c r="P140" s="7"/>
      <c r="Q140" s="7"/>
      <c r="R140" s="7"/>
      <c r="S140" s="7"/>
      <c r="T140" s="7"/>
    </row>
    <row r="141" spans="2:20" ht="22.5" customHeight="1" thickBot="1">
      <c r="B141" s="97"/>
      <c r="C141" s="69">
        <v>1000</v>
      </c>
      <c r="D141" s="70">
        <v>600</v>
      </c>
      <c r="E141" s="94">
        <v>160</v>
      </c>
      <c r="F141" s="69">
        <v>3</v>
      </c>
      <c r="G141" s="61">
        <f t="shared" si="6"/>
        <v>1.7999999999999998</v>
      </c>
      <c r="H141" s="72">
        <v>0.28800000000000003</v>
      </c>
      <c r="I141" s="129">
        <v>20</v>
      </c>
      <c r="J141" s="73">
        <v>5.7600000000000007</v>
      </c>
      <c r="K141" s="64">
        <f t="shared" si="13"/>
        <v>74.88000000000001</v>
      </c>
      <c r="L141" s="65">
        <f t="shared" si="7"/>
        <v>782.87328000000025</v>
      </c>
      <c r="M141" s="95">
        <v>2718.3100000000004</v>
      </c>
      <c r="N141" s="96">
        <f t="shared" si="8"/>
        <v>434.92960000000016</v>
      </c>
      <c r="O141" s="7"/>
      <c r="P141" s="7"/>
      <c r="Q141" s="7"/>
      <c r="R141" s="7"/>
      <c r="S141" s="7"/>
      <c r="T141" s="7"/>
    </row>
    <row r="142" spans="2:20" ht="22.5" customHeight="1" thickBot="1">
      <c r="B142" s="97"/>
      <c r="C142" s="69">
        <v>1000</v>
      </c>
      <c r="D142" s="70">
        <v>600</v>
      </c>
      <c r="E142" s="94">
        <v>170</v>
      </c>
      <c r="F142" s="69">
        <v>2</v>
      </c>
      <c r="G142" s="61">
        <f t="shared" si="6"/>
        <v>1.2</v>
      </c>
      <c r="H142" s="72">
        <v>0.20400000000000001</v>
      </c>
      <c r="I142" s="129">
        <v>28</v>
      </c>
      <c r="J142" s="73">
        <v>5.7120000000000006</v>
      </c>
      <c r="K142" s="64">
        <f t="shared" si="13"/>
        <v>74.256000000000014</v>
      </c>
      <c r="L142" s="65">
        <f t="shared" si="7"/>
        <v>554.53524000000016</v>
      </c>
      <c r="M142" s="95">
        <v>2718.3100000000004</v>
      </c>
      <c r="N142" s="96">
        <f t="shared" si="8"/>
        <v>462.11270000000013</v>
      </c>
      <c r="O142" s="7"/>
      <c r="P142" s="7"/>
      <c r="Q142" s="7"/>
      <c r="R142" s="7"/>
      <c r="S142" s="7"/>
      <c r="T142" s="7"/>
    </row>
    <row r="143" spans="2:20" ht="22.5" customHeight="1" thickBot="1">
      <c r="B143" s="97"/>
      <c r="C143" s="69">
        <v>1000</v>
      </c>
      <c r="D143" s="70">
        <v>600</v>
      </c>
      <c r="E143" s="94">
        <v>180</v>
      </c>
      <c r="F143" s="69">
        <v>3</v>
      </c>
      <c r="G143" s="61">
        <f t="shared" si="6"/>
        <v>1.7999999999999998</v>
      </c>
      <c r="H143" s="72">
        <v>0.32400000000000001</v>
      </c>
      <c r="I143" s="129">
        <v>16</v>
      </c>
      <c r="J143" s="73">
        <v>5.1840000000000002</v>
      </c>
      <c r="K143" s="64">
        <f t="shared" si="13"/>
        <v>67.391999999999996</v>
      </c>
      <c r="L143" s="65">
        <f t="shared" si="7"/>
        <v>880.73244000000011</v>
      </c>
      <c r="M143" s="95">
        <v>2718.3100000000004</v>
      </c>
      <c r="N143" s="96">
        <f t="shared" si="8"/>
        <v>489.2958000000001</v>
      </c>
      <c r="O143" s="7"/>
      <c r="P143" s="7"/>
      <c r="Q143" s="7"/>
      <c r="R143" s="7"/>
      <c r="S143" s="7"/>
      <c r="T143" s="7"/>
    </row>
    <row r="144" spans="2:20" ht="22.5" customHeight="1" thickBot="1">
      <c r="B144" s="97"/>
      <c r="C144" s="69">
        <v>1000</v>
      </c>
      <c r="D144" s="70">
        <v>600</v>
      </c>
      <c r="E144" s="94">
        <v>190</v>
      </c>
      <c r="F144" s="69">
        <v>3</v>
      </c>
      <c r="G144" s="61">
        <f t="shared" si="6"/>
        <v>1.7999999999999998</v>
      </c>
      <c r="H144" s="72">
        <v>0.34199999999999997</v>
      </c>
      <c r="I144" s="129">
        <v>16</v>
      </c>
      <c r="J144" s="73">
        <v>5.4719999999999995</v>
      </c>
      <c r="K144" s="64">
        <f t="shared" si="13"/>
        <v>71.135999999999996</v>
      </c>
      <c r="L144" s="65">
        <f t="shared" si="7"/>
        <v>929.6620200000001</v>
      </c>
      <c r="M144" s="95">
        <v>2718.3100000000004</v>
      </c>
      <c r="N144" s="96">
        <f t="shared" si="8"/>
        <v>516.47890000000007</v>
      </c>
      <c r="O144" s="7"/>
      <c r="P144" s="7"/>
      <c r="Q144" s="7"/>
      <c r="R144" s="7"/>
      <c r="S144" s="7"/>
      <c r="T144" s="7"/>
    </row>
    <row r="145" spans="2:20" ht="22.5" customHeight="1" thickBot="1">
      <c r="B145" s="97"/>
      <c r="C145" s="69">
        <v>1000</v>
      </c>
      <c r="D145" s="70">
        <v>600</v>
      </c>
      <c r="E145" s="94">
        <v>200</v>
      </c>
      <c r="F145" s="69">
        <v>3</v>
      </c>
      <c r="G145" s="61">
        <f t="shared" si="6"/>
        <v>1.7999999999999998</v>
      </c>
      <c r="H145" s="72">
        <v>0.36</v>
      </c>
      <c r="I145" s="129">
        <v>16</v>
      </c>
      <c r="J145" s="73">
        <v>5.76</v>
      </c>
      <c r="K145" s="64">
        <f t="shared" si="13"/>
        <v>74.88</v>
      </c>
      <c r="L145" s="65">
        <f t="shared" si="7"/>
        <v>978.59160000000008</v>
      </c>
      <c r="M145" s="95">
        <v>2718.3100000000004</v>
      </c>
      <c r="N145" s="96">
        <f t="shared" si="8"/>
        <v>543.66200000000015</v>
      </c>
      <c r="O145" s="7"/>
      <c r="P145" s="7"/>
      <c r="Q145" s="7"/>
      <c r="R145" s="7"/>
      <c r="S145" s="7"/>
      <c r="T145" s="7"/>
    </row>
    <row r="146" spans="2:20" ht="22.5" customHeight="1" thickBot="1">
      <c r="B146" s="97"/>
      <c r="C146" s="69">
        <v>1000</v>
      </c>
      <c r="D146" s="70">
        <v>600</v>
      </c>
      <c r="E146" s="94">
        <v>210</v>
      </c>
      <c r="F146" s="69">
        <v>2</v>
      </c>
      <c r="G146" s="61">
        <f t="shared" si="6"/>
        <v>1.2</v>
      </c>
      <c r="H146" s="72">
        <v>0.252</v>
      </c>
      <c r="I146" s="129">
        <v>20</v>
      </c>
      <c r="J146" s="73">
        <v>5.04</v>
      </c>
      <c r="K146" s="64">
        <f t="shared" si="13"/>
        <v>65.52</v>
      </c>
      <c r="L146" s="65">
        <f t="shared" si="7"/>
        <v>685.01412000000016</v>
      </c>
      <c r="M146" s="95">
        <v>2718.3100000000004</v>
      </c>
      <c r="N146" s="96">
        <f t="shared" si="8"/>
        <v>570.84510000000012</v>
      </c>
      <c r="O146" s="7"/>
      <c r="P146" s="7"/>
      <c r="Q146" s="7"/>
      <c r="R146" s="7"/>
      <c r="S146" s="7"/>
      <c r="T146" s="7"/>
    </row>
    <row r="147" spans="2:20" ht="22.5" customHeight="1" thickBot="1">
      <c r="B147" s="97"/>
      <c r="C147" s="69">
        <v>1000</v>
      </c>
      <c r="D147" s="70">
        <v>600</v>
      </c>
      <c r="E147" s="94">
        <v>220</v>
      </c>
      <c r="F147" s="69">
        <v>2</v>
      </c>
      <c r="G147" s="61">
        <f t="shared" si="6"/>
        <v>1.2</v>
      </c>
      <c r="H147" s="72">
        <v>0.26400000000000001</v>
      </c>
      <c r="I147" s="129">
        <v>20</v>
      </c>
      <c r="J147" s="73">
        <v>5.28</v>
      </c>
      <c r="K147" s="64">
        <f t="shared" si="13"/>
        <v>68.64</v>
      </c>
      <c r="L147" s="65">
        <f t="shared" si="7"/>
        <v>717.63384000000019</v>
      </c>
      <c r="M147" s="95">
        <v>2718.3100000000004</v>
      </c>
      <c r="N147" s="96">
        <f t="shared" si="8"/>
        <v>598.0282000000002</v>
      </c>
      <c r="O147" s="7"/>
      <c r="P147" s="7"/>
      <c r="Q147" s="7"/>
      <c r="R147" s="7"/>
      <c r="S147" s="7"/>
      <c r="T147" s="7"/>
    </row>
    <row r="148" spans="2:20" ht="22.5" customHeight="1" thickBot="1">
      <c r="B148" s="97"/>
      <c r="C148" s="69">
        <v>1000</v>
      </c>
      <c r="D148" s="70">
        <v>600</v>
      </c>
      <c r="E148" s="94">
        <v>230</v>
      </c>
      <c r="F148" s="69">
        <v>2</v>
      </c>
      <c r="G148" s="61">
        <f t="shared" si="6"/>
        <v>1.2</v>
      </c>
      <c r="H148" s="72">
        <v>0.27600000000000002</v>
      </c>
      <c r="I148" s="129">
        <v>20</v>
      </c>
      <c r="J148" s="73">
        <v>5.52</v>
      </c>
      <c r="K148" s="64">
        <f t="shared" si="13"/>
        <v>71.759999999999991</v>
      </c>
      <c r="L148" s="65">
        <f t="shared" si="7"/>
        <v>750.25356000000022</v>
      </c>
      <c r="M148" s="95">
        <v>2718.3100000000004</v>
      </c>
      <c r="N148" s="96">
        <f t="shared" si="8"/>
        <v>625.21130000000016</v>
      </c>
      <c r="O148" s="7"/>
      <c r="P148" s="7"/>
      <c r="Q148" s="7"/>
      <c r="R148" s="7"/>
      <c r="S148" s="7"/>
      <c r="T148" s="7"/>
    </row>
    <row r="149" spans="2:20" ht="22.5" customHeight="1" thickBot="1">
      <c r="B149" s="97"/>
      <c r="C149" s="69">
        <v>1000</v>
      </c>
      <c r="D149" s="70">
        <v>600</v>
      </c>
      <c r="E149" s="94">
        <v>240</v>
      </c>
      <c r="F149" s="69">
        <v>2</v>
      </c>
      <c r="G149" s="61">
        <f t="shared" si="6"/>
        <v>1.2</v>
      </c>
      <c r="H149" s="72">
        <v>0.28799999999999998</v>
      </c>
      <c r="I149" s="129">
        <v>20</v>
      </c>
      <c r="J149" s="73">
        <v>5.76</v>
      </c>
      <c r="K149" s="64">
        <f t="shared" si="13"/>
        <v>74.88</v>
      </c>
      <c r="L149" s="65">
        <f t="shared" si="7"/>
        <v>782.87328000000002</v>
      </c>
      <c r="M149" s="95">
        <v>2718.3100000000004</v>
      </c>
      <c r="N149" s="96">
        <f t="shared" si="8"/>
        <v>652.39440000000002</v>
      </c>
      <c r="O149" s="7"/>
      <c r="P149" s="7"/>
      <c r="Q149" s="7"/>
      <c r="R149" s="7"/>
      <c r="S149" s="7"/>
      <c r="T149" s="7"/>
    </row>
    <row r="150" spans="2:20" ht="22.5" customHeight="1" thickBot="1">
      <c r="B150" s="97"/>
      <c r="C150" s="78">
        <v>1000</v>
      </c>
      <c r="D150" s="79">
        <v>600</v>
      </c>
      <c r="E150" s="99">
        <v>250</v>
      </c>
      <c r="F150" s="78">
        <v>2</v>
      </c>
      <c r="G150" s="81">
        <f t="shared" si="6"/>
        <v>1.2</v>
      </c>
      <c r="H150" s="82">
        <v>0.3</v>
      </c>
      <c r="I150" s="131">
        <v>16</v>
      </c>
      <c r="J150" s="84">
        <v>4.8</v>
      </c>
      <c r="K150" s="132">
        <f t="shared" si="13"/>
        <v>62.4</v>
      </c>
      <c r="L150" s="100">
        <f t="shared" si="7"/>
        <v>815.49300000000005</v>
      </c>
      <c r="M150" s="101">
        <v>2718.3100000000004</v>
      </c>
      <c r="N150" s="102">
        <f t="shared" si="8"/>
        <v>679.5775000000001</v>
      </c>
      <c r="O150" s="7"/>
      <c r="P150" s="7"/>
      <c r="Q150" s="7"/>
      <c r="R150" s="7"/>
      <c r="S150" s="7"/>
      <c r="T150" s="7"/>
    </row>
    <row r="151" spans="2:20" ht="22.5" customHeight="1">
      <c r="B151" s="122" t="s">
        <v>21</v>
      </c>
      <c r="C151" s="123">
        <v>1000</v>
      </c>
      <c r="D151" s="124">
        <v>600</v>
      </c>
      <c r="E151" s="133">
        <v>40</v>
      </c>
      <c r="F151" s="123">
        <v>10</v>
      </c>
      <c r="G151" s="50">
        <f t="shared" si="6"/>
        <v>6</v>
      </c>
      <c r="H151" s="134">
        <v>0.24</v>
      </c>
      <c r="I151" s="123">
        <v>24</v>
      </c>
      <c r="J151" s="127">
        <v>5.76</v>
      </c>
      <c r="K151" s="135">
        <f t="shared" si="13"/>
        <v>74.88</v>
      </c>
      <c r="L151" s="54">
        <f t="shared" si="7"/>
        <v>793.22159999999997</v>
      </c>
      <c r="M151" s="103">
        <v>3305.09</v>
      </c>
      <c r="N151" s="93">
        <f t="shared" si="8"/>
        <v>132.20359999999999</v>
      </c>
      <c r="O151" s="13"/>
      <c r="P151" s="7"/>
      <c r="Q151" s="7"/>
      <c r="R151" s="7"/>
      <c r="S151" s="7"/>
      <c r="T151" s="7"/>
    </row>
    <row r="152" spans="2:20" ht="22.5" customHeight="1">
      <c r="B152" s="128"/>
      <c r="C152" s="69">
        <v>1000</v>
      </c>
      <c r="D152" s="70">
        <v>600</v>
      </c>
      <c r="E152" s="71">
        <v>50</v>
      </c>
      <c r="F152" s="69">
        <v>12</v>
      </c>
      <c r="G152" s="61">
        <f t="shared" si="6"/>
        <v>7.1999999999999993</v>
      </c>
      <c r="H152" s="72">
        <v>0.36</v>
      </c>
      <c r="I152" s="69">
        <v>16</v>
      </c>
      <c r="J152" s="73">
        <v>5.76</v>
      </c>
      <c r="K152" s="64">
        <f t="shared" si="13"/>
        <v>74.88</v>
      </c>
      <c r="L152" s="65">
        <f t="shared" si="7"/>
        <v>1189.8324</v>
      </c>
      <c r="M152" s="95">
        <v>3305.09</v>
      </c>
      <c r="N152" s="96">
        <f t="shared" si="8"/>
        <v>165.25450000000001</v>
      </c>
      <c r="O152" s="13"/>
      <c r="P152" s="7"/>
      <c r="Q152" s="7"/>
      <c r="R152" s="7"/>
      <c r="S152" s="7"/>
      <c r="T152" s="7"/>
    </row>
    <row r="153" spans="2:20" ht="22.5" customHeight="1">
      <c r="B153" s="130"/>
      <c r="C153" s="69">
        <v>1000</v>
      </c>
      <c r="D153" s="70">
        <v>600</v>
      </c>
      <c r="E153" s="71">
        <v>60</v>
      </c>
      <c r="F153" s="69">
        <v>8</v>
      </c>
      <c r="G153" s="61">
        <f t="shared" si="6"/>
        <v>4.8</v>
      </c>
      <c r="H153" s="72">
        <v>0.28799999999999998</v>
      </c>
      <c r="I153" s="69">
        <v>20</v>
      </c>
      <c r="J153" s="73">
        <v>5.76</v>
      </c>
      <c r="K153" s="64">
        <f t="shared" si="13"/>
        <v>74.88</v>
      </c>
      <c r="L153" s="65">
        <f t="shared" si="7"/>
        <v>951.86591999999996</v>
      </c>
      <c r="M153" s="95">
        <v>3305.09</v>
      </c>
      <c r="N153" s="96">
        <f t="shared" si="8"/>
        <v>198.30539999999999</v>
      </c>
      <c r="O153" s="7"/>
      <c r="P153" s="7"/>
      <c r="Q153" s="7"/>
      <c r="R153" s="7"/>
      <c r="S153" s="7"/>
      <c r="T153" s="7"/>
    </row>
    <row r="154" spans="2:20" ht="22.5" customHeight="1" thickBot="1">
      <c r="B154" s="97" t="s">
        <v>19</v>
      </c>
      <c r="C154" s="69">
        <v>1000</v>
      </c>
      <c r="D154" s="70">
        <v>600</v>
      </c>
      <c r="E154" s="71">
        <v>70</v>
      </c>
      <c r="F154" s="69">
        <v>6</v>
      </c>
      <c r="G154" s="61">
        <f t="shared" si="6"/>
        <v>3.5999999999999996</v>
      </c>
      <c r="H154" s="72">
        <v>0.252</v>
      </c>
      <c r="I154" s="69">
        <v>20</v>
      </c>
      <c r="J154" s="73">
        <v>5.04</v>
      </c>
      <c r="K154" s="64">
        <f t="shared" si="13"/>
        <v>65.52</v>
      </c>
      <c r="L154" s="65">
        <f t="shared" si="7"/>
        <v>832.88268000000005</v>
      </c>
      <c r="M154" s="95">
        <v>3305.09</v>
      </c>
      <c r="N154" s="96">
        <f t="shared" si="8"/>
        <v>231.35630000000003</v>
      </c>
      <c r="O154" s="7"/>
      <c r="P154" s="7"/>
      <c r="Q154" s="7"/>
      <c r="R154" s="7"/>
      <c r="S154" s="7"/>
      <c r="T154" s="7"/>
    </row>
    <row r="155" spans="2:20" ht="22.5" customHeight="1" thickBot="1">
      <c r="B155" s="97"/>
      <c r="C155" s="69">
        <v>1000</v>
      </c>
      <c r="D155" s="70">
        <v>600</v>
      </c>
      <c r="E155" s="71">
        <v>80</v>
      </c>
      <c r="F155" s="69">
        <v>6</v>
      </c>
      <c r="G155" s="61">
        <f t="shared" si="6"/>
        <v>3.5999999999999996</v>
      </c>
      <c r="H155" s="72">
        <v>0.28800000000000003</v>
      </c>
      <c r="I155" s="69">
        <v>20</v>
      </c>
      <c r="J155" s="73">
        <v>5.7600000000000007</v>
      </c>
      <c r="K155" s="64">
        <f t="shared" si="13"/>
        <v>74.88000000000001</v>
      </c>
      <c r="L155" s="65">
        <f t="shared" si="7"/>
        <v>951.86592000000019</v>
      </c>
      <c r="M155" s="95">
        <v>3305.09</v>
      </c>
      <c r="N155" s="96">
        <f t="shared" si="8"/>
        <v>264.4072000000001</v>
      </c>
      <c r="O155" s="7"/>
      <c r="P155" s="7"/>
      <c r="Q155" s="7"/>
      <c r="R155" s="7"/>
      <c r="S155" s="7"/>
      <c r="T155" s="7"/>
    </row>
    <row r="156" spans="2:20" ht="22.5" customHeight="1" thickBot="1">
      <c r="B156" s="97"/>
      <c r="C156" s="69">
        <v>1000</v>
      </c>
      <c r="D156" s="70">
        <v>600</v>
      </c>
      <c r="E156" s="71">
        <v>90</v>
      </c>
      <c r="F156" s="69">
        <v>6</v>
      </c>
      <c r="G156" s="61">
        <f t="shared" si="6"/>
        <v>3.5999999999999996</v>
      </c>
      <c r="H156" s="72">
        <v>0.32400000000000001</v>
      </c>
      <c r="I156" s="69">
        <v>16</v>
      </c>
      <c r="J156" s="73">
        <v>5.1840000000000002</v>
      </c>
      <c r="K156" s="64">
        <f t="shared" si="13"/>
        <v>67.391999999999996</v>
      </c>
      <c r="L156" s="65">
        <f t="shared" si="7"/>
        <v>1070.84916</v>
      </c>
      <c r="M156" s="95">
        <v>3305.09</v>
      </c>
      <c r="N156" s="96">
        <f t="shared" si="8"/>
        <v>297.4581</v>
      </c>
      <c r="O156" s="7"/>
      <c r="P156" s="7"/>
      <c r="Q156" s="7"/>
      <c r="R156" s="7"/>
      <c r="S156" s="7"/>
      <c r="T156" s="7"/>
    </row>
    <row r="157" spans="2:20" ht="22.5" customHeight="1" thickBot="1">
      <c r="B157" s="97"/>
      <c r="C157" s="69">
        <v>1000</v>
      </c>
      <c r="D157" s="70">
        <v>600</v>
      </c>
      <c r="E157" s="71">
        <v>100</v>
      </c>
      <c r="F157" s="69">
        <v>6</v>
      </c>
      <c r="G157" s="61">
        <f t="shared" si="6"/>
        <v>3.5999999999999996</v>
      </c>
      <c r="H157" s="72">
        <v>0.36</v>
      </c>
      <c r="I157" s="69">
        <v>16</v>
      </c>
      <c r="J157" s="73">
        <v>5.76</v>
      </c>
      <c r="K157" s="64">
        <f t="shared" si="13"/>
        <v>74.88</v>
      </c>
      <c r="L157" s="65">
        <f t="shared" si="7"/>
        <v>1189.8324</v>
      </c>
      <c r="M157" s="95">
        <v>3305.09</v>
      </c>
      <c r="N157" s="96">
        <f t="shared" si="8"/>
        <v>330.50900000000001</v>
      </c>
      <c r="O157" s="7"/>
      <c r="P157" s="7"/>
      <c r="Q157" s="7"/>
      <c r="R157" s="7"/>
      <c r="S157" s="7"/>
      <c r="T157" s="7"/>
    </row>
    <row r="158" spans="2:20" ht="22.5" customHeight="1" thickBot="1">
      <c r="B158" s="97"/>
      <c r="C158" s="69">
        <v>1000</v>
      </c>
      <c r="D158" s="70">
        <v>600</v>
      </c>
      <c r="E158" s="71">
        <v>110</v>
      </c>
      <c r="F158" s="69">
        <v>4</v>
      </c>
      <c r="G158" s="61">
        <f t="shared" si="6"/>
        <v>2.4</v>
      </c>
      <c r="H158" s="72">
        <v>0.26400000000000001</v>
      </c>
      <c r="I158" s="69">
        <v>20</v>
      </c>
      <c r="J158" s="73">
        <v>5.28</v>
      </c>
      <c r="K158" s="64">
        <f t="shared" si="13"/>
        <v>68.64</v>
      </c>
      <c r="L158" s="65">
        <f t="shared" si="7"/>
        <v>872.54376000000013</v>
      </c>
      <c r="M158" s="95">
        <v>3305.09</v>
      </c>
      <c r="N158" s="96">
        <f t="shared" si="8"/>
        <v>363.55990000000008</v>
      </c>
      <c r="O158" s="7"/>
      <c r="P158" s="7"/>
      <c r="Q158" s="7"/>
      <c r="R158" s="7"/>
      <c r="S158" s="7"/>
      <c r="T158" s="7"/>
    </row>
    <row r="159" spans="2:20" ht="22.5" customHeight="1" thickBot="1">
      <c r="B159" s="97"/>
      <c r="C159" s="69">
        <v>1000</v>
      </c>
      <c r="D159" s="70">
        <v>600</v>
      </c>
      <c r="E159" s="71">
        <v>120</v>
      </c>
      <c r="F159" s="69">
        <v>4</v>
      </c>
      <c r="G159" s="61">
        <f t="shared" si="6"/>
        <v>2.4</v>
      </c>
      <c r="H159" s="72">
        <v>0.28799999999999998</v>
      </c>
      <c r="I159" s="69">
        <v>20</v>
      </c>
      <c r="J159" s="73">
        <v>5.76</v>
      </c>
      <c r="K159" s="64">
        <f t="shared" si="13"/>
        <v>74.88</v>
      </c>
      <c r="L159" s="65">
        <f t="shared" si="7"/>
        <v>951.86591999999996</v>
      </c>
      <c r="M159" s="95">
        <v>3305.09</v>
      </c>
      <c r="N159" s="96">
        <f t="shared" si="8"/>
        <v>396.61079999999998</v>
      </c>
      <c r="O159" s="7"/>
      <c r="P159" s="7"/>
      <c r="Q159" s="7"/>
      <c r="R159" s="7"/>
      <c r="S159" s="7"/>
      <c r="T159" s="7"/>
    </row>
    <row r="160" spans="2:20" ht="22.5" customHeight="1" thickBot="1">
      <c r="B160" s="97"/>
      <c r="C160" s="69">
        <v>1000</v>
      </c>
      <c r="D160" s="70">
        <v>600</v>
      </c>
      <c r="E160" s="71">
        <v>130</v>
      </c>
      <c r="F160" s="69">
        <v>3</v>
      </c>
      <c r="G160" s="61">
        <f t="shared" si="6"/>
        <v>1.7999999999999998</v>
      </c>
      <c r="H160" s="72">
        <v>0.23399999999999999</v>
      </c>
      <c r="I160" s="69">
        <v>24</v>
      </c>
      <c r="J160" s="73">
        <v>5.6159999999999997</v>
      </c>
      <c r="K160" s="64">
        <f t="shared" si="13"/>
        <v>73.007999999999996</v>
      </c>
      <c r="L160" s="65">
        <f t="shared" si="7"/>
        <v>773.39106000000004</v>
      </c>
      <c r="M160" s="95">
        <v>3305.09</v>
      </c>
      <c r="N160" s="96">
        <f t="shared" si="8"/>
        <v>429.66170000000005</v>
      </c>
      <c r="O160" s="7"/>
      <c r="P160" s="7"/>
      <c r="Q160" s="7"/>
      <c r="R160" s="7"/>
      <c r="S160" s="7"/>
      <c r="T160" s="7"/>
    </row>
    <row r="161" spans="2:20" ht="22.5" customHeight="1" thickBot="1">
      <c r="B161" s="97"/>
      <c r="C161" s="69">
        <v>1000</v>
      </c>
      <c r="D161" s="70">
        <v>600</v>
      </c>
      <c r="E161" s="71">
        <v>140</v>
      </c>
      <c r="F161" s="69">
        <v>4</v>
      </c>
      <c r="G161" s="61">
        <f t="shared" si="6"/>
        <v>2.4</v>
      </c>
      <c r="H161" s="72">
        <v>0.33600000000000002</v>
      </c>
      <c r="I161" s="69">
        <v>16</v>
      </c>
      <c r="J161" s="73">
        <v>5.3760000000000003</v>
      </c>
      <c r="K161" s="64">
        <f t="shared" si="13"/>
        <v>69.888000000000005</v>
      </c>
      <c r="L161" s="65">
        <f t="shared" si="7"/>
        <v>1110.5102400000001</v>
      </c>
      <c r="M161" s="95">
        <v>3305.09</v>
      </c>
      <c r="N161" s="96">
        <f t="shared" si="8"/>
        <v>462.71260000000007</v>
      </c>
      <c r="O161" s="7"/>
      <c r="P161" s="7"/>
      <c r="Q161" s="7"/>
      <c r="R161" s="7"/>
      <c r="S161" s="7"/>
      <c r="T161" s="7"/>
    </row>
    <row r="162" spans="2:20" ht="22.5" customHeight="1" thickBot="1">
      <c r="B162" s="97"/>
      <c r="C162" s="69">
        <v>1000</v>
      </c>
      <c r="D162" s="70">
        <v>600</v>
      </c>
      <c r="E162" s="71">
        <v>150</v>
      </c>
      <c r="F162" s="69">
        <v>4</v>
      </c>
      <c r="G162" s="61">
        <f t="shared" si="6"/>
        <v>2.4</v>
      </c>
      <c r="H162" s="72">
        <v>0.36</v>
      </c>
      <c r="I162" s="69">
        <v>16</v>
      </c>
      <c r="J162" s="73">
        <v>5.76</v>
      </c>
      <c r="K162" s="64">
        <f t="shared" si="13"/>
        <v>74.88</v>
      </c>
      <c r="L162" s="65">
        <f t="shared" si="7"/>
        <v>1189.8324</v>
      </c>
      <c r="M162" s="95">
        <v>3305.09</v>
      </c>
      <c r="N162" s="96">
        <f t="shared" si="8"/>
        <v>495.76350000000002</v>
      </c>
      <c r="O162" s="7"/>
      <c r="P162" s="7"/>
      <c r="Q162" s="7"/>
      <c r="R162" s="7"/>
      <c r="S162" s="7"/>
      <c r="T162" s="7"/>
    </row>
    <row r="163" spans="2:20" ht="22.5" customHeight="1" thickBot="1">
      <c r="B163" s="97"/>
      <c r="C163" s="69">
        <v>1000</v>
      </c>
      <c r="D163" s="70">
        <v>600</v>
      </c>
      <c r="E163" s="71">
        <v>160</v>
      </c>
      <c r="F163" s="69">
        <v>3</v>
      </c>
      <c r="G163" s="61">
        <f t="shared" si="6"/>
        <v>1.7999999999999998</v>
      </c>
      <c r="H163" s="72">
        <v>0.28800000000000003</v>
      </c>
      <c r="I163" s="69">
        <v>20</v>
      </c>
      <c r="J163" s="73">
        <v>5.7600000000000007</v>
      </c>
      <c r="K163" s="64">
        <f t="shared" si="13"/>
        <v>74.88000000000001</v>
      </c>
      <c r="L163" s="65">
        <f t="shared" si="7"/>
        <v>951.86592000000019</v>
      </c>
      <c r="M163" s="95">
        <v>3305.09</v>
      </c>
      <c r="N163" s="96">
        <f t="shared" si="8"/>
        <v>528.81440000000021</v>
      </c>
      <c r="O163" s="7"/>
      <c r="P163" s="7"/>
      <c r="Q163" s="7"/>
      <c r="R163" s="7"/>
      <c r="S163" s="7"/>
      <c r="T163" s="7"/>
    </row>
    <row r="164" spans="2:20" ht="22.5" customHeight="1" thickBot="1">
      <c r="B164" s="97"/>
      <c r="C164" s="69">
        <v>1000</v>
      </c>
      <c r="D164" s="70">
        <v>600</v>
      </c>
      <c r="E164" s="71">
        <v>170</v>
      </c>
      <c r="F164" s="69">
        <v>2</v>
      </c>
      <c r="G164" s="61">
        <f t="shared" si="6"/>
        <v>1.2</v>
      </c>
      <c r="H164" s="72">
        <v>0.20400000000000001</v>
      </c>
      <c r="I164" s="69">
        <v>28</v>
      </c>
      <c r="J164" s="73">
        <v>5.7120000000000006</v>
      </c>
      <c r="K164" s="64">
        <f t="shared" si="13"/>
        <v>74.256000000000014</v>
      </c>
      <c r="L164" s="65">
        <f t="shared" si="7"/>
        <v>674.23836000000006</v>
      </c>
      <c r="M164" s="95">
        <v>3305.09</v>
      </c>
      <c r="N164" s="96">
        <f t="shared" si="8"/>
        <v>561.86530000000005</v>
      </c>
      <c r="O164" s="7"/>
      <c r="P164" s="7"/>
      <c r="Q164" s="7"/>
      <c r="R164" s="7"/>
      <c r="S164" s="7"/>
      <c r="T164" s="7"/>
    </row>
    <row r="165" spans="2:20" ht="22.5" customHeight="1" thickBot="1">
      <c r="B165" s="97"/>
      <c r="C165" s="69">
        <v>1000</v>
      </c>
      <c r="D165" s="70">
        <v>600</v>
      </c>
      <c r="E165" s="71">
        <v>180</v>
      </c>
      <c r="F165" s="69">
        <v>3</v>
      </c>
      <c r="G165" s="61">
        <f t="shared" si="6"/>
        <v>1.7999999999999998</v>
      </c>
      <c r="H165" s="72">
        <v>0.32400000000000001</v>
      </c>
      <c r="I165" s="69">
        <v>16</v>
      </c>
      <c r="J165" s="73">
        <v>5.1840000000000002</v>
      </c>
      <c r="K165" s="64">
        <f t="shared" si="13"/>
        <v>67.391999999999996</v>
      </c>
      <c r="L165" s="65">
        <f t="shared" si="7"/>
        <v>1070.84916</v>
      </c>
      <c r="M165" s="95">
        <v>3305.09</v>
      </c>
      <c r="N165" s="96">
        <f t="shared" si="8"/>
        <v>594.9162</v>
      </c>
      <c r="O165" s="7"/>
      <c r="P165" s="7"/>
      <c r="Q165" s="7"/>
      <c r="R165" s="7"/>
      <c r="S165" s="7"/>
      <c r="T165" s="7"/>
    </row>
    <row r="166" spans="2:20" ht="22.5" customHeight="1" thickBot="1">
      <c r="B166" s="97"/>
      <c r="C166" s="69">
        <v>1000</v>
      </c>
      <c r="D166" s="70">
        <v>600</v>
      </c>
      <c r="E166" s="71">
        <v>190</v>
      </c>
      <c r="F166" s="69">
        <v>3</v>
      </c>
      <c r="G166" s="61">
        <f t="shared" si="6"/>
        <v>1.7999999999999998</v>
      </c>
      <c r="H166" s="72">
        <v>0.34199999999999997</v>
      </c>
      <c r="I166" s="69">
        <v>16</v>
      </c>
      <c r="J166" s="73">
        <v>5.4719999999999995</v>
      </c>
      <c r="K166" s="64">
        <f t="shared" si="13"/>
        <v>71.135999999999996</v>
      </c>
      <c r="L166" s="65">
        <f t="shared" si="7"/>
        <v>1130.34078</v>
      </c>
      <c r="M166" s="95">
        <v>3305.09</v>
      </c>
      <c r="N166" s="96">
        <f t="shared" si="8"/>
        <v>627.96710000000007</v>
      </c>
      <c r="O166" s="7"/>
      <c r="P166" s="7"/>
      <c r="Q166" s="7"/>
      <c r="R166" s="7"/>
      <c r="S166" s="7"/>
      <c r="T166" s="7"/>
    </row>
    <row r="167" spans="2:20" ht="22.5" customHeight="1" thickBot="1">
      <c r="B167" s="97"/>
      <c r="C167" s="69">
        <v>1000</v>
      </c>
      <c r="D167" s="70">
        <v>600</v>
      </c>
      <c r="E167" s="71">
        <v>200</v>
      </c>
      <c r="F167" s="69">
        <v>3</v>
      </c>
      <c r="G167" s="61">
        <f t="shared" si="6"/>
        <v>1.7999999999999998</v>
      </c>
      <c r="H167" s="72">
        <v>0.36</v>
      </c>
      <c r="I167" s="69">
        <v>16</v>
      </c>
      <c r="J167" s="73">
        <v>5.76</v>
      </c>
      <c r="K167" s="64">
        <f t="shared" ref="K167:K172" si="14">J167*13</f>
        <v>74.88</v>
      </c>
      <c r="L167" s="65">
        <f t="shared" si="7"/>
        <v>1189.8324</v>
      </c>
      <c r="M167" s="95">
        <v>3305.09</v>
      </c>
      <c r="N167" s="96">
        <f t="shared" si="8"/>
        <v>661.01800000000003</v>
      </c>
      <c r="O167" s="7"/>
      <c r="P167" s="7"/>
      <c r="Q167" s="7"/>
      <c r="R167" s="7"/>
      <c r="S167" s="7"/>
      <c r="T167" s="7"/>
    </row>
    <row r="168" spans="2:20" ht="22.5" customHeight="1" thickBot="1">
      <c r="B168" s="97"/>
      <c r="C168" s="69">
        <v>1000</v>
      </c>
      <c r="D168" s="70">
        <v>600</v>
      </c>
      <c r="E168" s="71">
        <v>210</v>
      </c>
      <c r="F168" s="69">
        <v>2</v>
      </c>
      <c r="G168" s="61">
        <f>0.6*F168</f>
        <v>1.2</v>
      </c>
      <c r="H168" s="72">
        <v>0.252</v>
      </c>
      <c r="I168" s="69">
        <v>20</v>
      </c>
      <c r="J168" s="73">
        <v>5.04</v>
      </c>
      <c r="K168" s="64">
        <f t="shared" si="14"/>
        <v>65.52</v>
      </c>
      <c r="L168" s="65">
        <f t="shared" ref="L168:L172" si="15">M168*H168</f>
        <v>832.88268000000005</v>
      </c>
      <c r="M168" s="95">
        <v>3305.09</v>
      </c>
      <c r="N168" s="96">
        <f t="shared" ref="N168:N172" si="16">L168/G168</f>
        <v>694.0689000000001</v>
      </c>
      <c r="O168" s="7"/>
      <c r="P168" s="7"/>
      <c r="Q168" s="7"/>
      <c r="R168" s="7"/>
      <c r="S168" s="7"/>
      <c r="T168" s="7"/>
    </row>
    <row r="169" spans="2:20" ht="22.5" customHeight="1" thickBot="1">
      <c r="B169" s="97"/>
      <c r="C169" s="69">
        <v>1000</v>
      </c>
      <c r="D169" s="70">
        <v>600</v>
      </c>
      <c r="E169" s="71">
        <v>220</v>
      </c>
      <c r="F169" s="69">
        <v>2</v>
      </c>
      <c r="G169" s="61">
        <f>0.6*F169</f>
        <v>1.2</v>
      </c>
      <c r="H169" s="72">
        <v>0.26400000000000001</v>
      </c>
      <c r="I169" s="69">
        <v>20</v>
      </c>
      <c r="J169" s="73">
        <v>5.28</v>
      </c>
      <c r="K169" s="64">
        <f t="shared" si="14"/>
        <v>68.64</v>
      </c>
      <c r="L169" s="65">
        <f t="shared" si="15"/>
        <v>872.54376000000013</v>
      </c>
      <c r="M169" s="95">
        <v>3305.09</v>
      </c>
      <c r="N169" s="96">
        <f t="shared" si="16"/>
        <v>727.11980000000017</v>
      </c>
      <c r="O169" s="7"/>
      <c r="P169" s="7"/>
      <c r="Q169" s="7"/>
      <c r="R169" s="7"/>
      <c r="S169" s="7"/>
      <c r="T169" s="7"/>
    </row>
    <row r="170" spans="2:20" ht="22.5" customHeight="1" thickBot="1">
      <c r="B170" s="97"/>
      <c r="C170" s="69">
        <v>1000</v>
      </c>
      <c r="D170" s="70">
        <v>600</v>
      </c>
      <c r="E170" s="71">
        <v>230</v>
      </c>
      <c r="F170" s="69">
        <v>2</v>
      </c>
      <c r="G170" s="61">
        <f>0.6*F170</f>
        <v>1.2</v>
      </c>
      <c r="H170" s="72">
        <v>0.27600000000000002</v>
      </c>
      <c r="I170" s="69">
        <v>20</v>
      </c>
      <c r="J170" s="73">
        <v>5.52</v>
      </c>
      <c r="K170" s="64">
        <f t="shared" si="14"/>
        <v>71.759999999999991</v>
      </c>
      <c r="L170" s="65">
        <f t="shared" si="15"/>
        <v>912.2048400000001</v>
      </c>
      <c r="M170" s="95">
        <v>3305.09</v>
      </c>
      <c r="N170" s="96">
        <f t="shared" si="16"/>
        <v>760.17070000000012</v>
      </c>
      <c r="O170" s="7"/>
      <c r="P170" s="7"/>
      <c r="Q170" s="7"/>
      <c r="R170" s="7"/>
      <c r="S170" s="7"/>
      <c r="T170" s="7"/>
    </row>
    <row r="171" spans="2:20" ht="22.5" customHeight="1" thickBot="1">
      <c r="B171" s="97"/>
      <c r="C171" s="69">
        <v>1000</v>
      </c>
      <c r="D171" s="70">
        <v>600</v>
      </c>
      <c r="E171" s="71">
        <v>240</v>
      </c>
      <c r="F171" s="69">
        <v>2</v>
      </c>
      <c r="G171" s="61">
        <f>0.6*F171</f>
        <v>1.2</v>
      </c>
      <c r="H171" s="72">
        <v>0.28799999999999998</v>
      </c>
      <c r="I171" s="69">
        <v>20</v>
      </c>
      <c r="J171" s="73">
        <v>5.76</v>
      </c>
      <c r="K171" s="64">
        <f t="shared" si="14"/>
        <v>74.88</v>
      </c>
      <c r="L171" s="65">
        <f t="shared" si="15"/>
        <v>951.86591999999996</v>
      </c>
      <c r="M171" s="95">
        <v>3305.09</v>
      </c>
      <c r="N171" s="96">
        <f t="shared" si="16"/>
        <v>793.22159999999997</v>
      </c>
      <c r="O171" s="7"/>
      <c r="P171" s="7"/>
      <c r="Q171" s="7"/>
      <c r="R171" s="7"/>
      <c r="S171" s="7"/>
      <c r="T171" s="7"/>
    </row>
    <row r="172" spans="2:20" ht="22.5" customHeight="1" thickBot="1">
      <c r="B172" s="97"/>
      <c r="C172" s="78">
        <v>1000</v>
      </c>
      <c r="D172" s="79">
        <v>600</v>
      </c>
      <c r="E172" s="80">
        <v>250</v>
      </c>
      <c r="F172" s="136">
        <v>2</v>
      </c>
      <c r="G172" s="81">
        <f>0.6*F172</f>
        <v>1.2</v>
      </c>
      <c r="H172" s="137">
        <v>0.3</v>
      </c>
      <c r="I172" s="136">
        <v>16</v>
      </c>
      <c r="J172" s="138">
        <v>4.8</v>
      </c>
      <c r="K172" s="132">
        <f t="shared" si="14"/>
        <v>62.4</v>
      </c>
      <c r="L172" s="100">
        <f t="shared" si="15"/>
        <v>991.52700000000004</v>
      </c>
      <c r="M172" s="101">
        <v>3305.09</v>
      </c>
      <c r="N172" s="102">
        <f t="shared" si="16"/>
        <v>826.27250000000004</v>
      </c>
      <c r="O172" s="7"/>
      <c r="P172" s="7"/>
      <c r="Q172" s="7"/>
      <c r="R172" s="7"/>
      <c r="S172" s="7"/>
      <c r="T172" s="7"/>
    </row>
    <row r="173" spans="2:20" ht="18.600000000000001" customHeight="1">
      <c r="B173" s="6"/>
      <c r="C173" s="7"/>
      <c r="D173" s="7"/>
      <c r="E173" s="7"/>
      <c r="F173" s="8"/>
      <c r="G173" s="7"/>
      <c r="H173" s="9"/>
      <c r="I173" s="8"/>
      <c r="J173" s="10"/>
      <c r="K173" s="10"/>
      <c r="L173" s="7"/>
      <c r="M173" s="7"/>
      <c r="N173" s="7"/>
      <c r="O173" s="7"/>
      <c r="P173" s="7"/>
      <c r="Q173" s="7"/>
      <c r="R173" s="7"/>
      <c r="S173" s="7"/>
      <c r="T173" s="7"/>
    </row>
    <row r="174" spans="2:20" ht="18.600000000000001" customHeight="1">
      <c r="B174" s="139" t="s">
        <v>22</v>
      </c>
      <c r="C174" s="7"/>
      <c r="D174" s="7"/>
      <c r="E174" s="7"/>
      <c r="F174" s="7"/>
      <c r="G174" s="8"/>
      <c r="H174" s="7"/>
      <c r="I174" s="9"/>
      <c r="J174" s="8"/>
      <c r="K174" s="10"/>
      <c r="L174" s="10"/>
      <c r="M174" s="7"/>
      <c r="N174" s="7"/>
      <c r="O174" s="7"/>
      <c r="P174" s="7"/>
      <c r="Q174" s="7"/>
      <c r="R174" s="7"/>
      <c r="S174" s="7"/>
      <c r="T174" s="7"/>
    </row>
    <row r="175" spans="2:20" ht="18.600000000000001" customHeight="1">
      <c r="B175" s="2" t="s">
        <v>23</v>
      </c>
      <c r="C175" s="140"/>
      <c r="D175" s="140"/>
      <c r="E175" s="140"/>
      <c r="F175" s="140"/>
      <c r="G175" s="141"/>
      <c r="H175" s="140"/>
      <c r="I175" s="142"/>
      <c r="J175" s="141"/>
      <c r="K175" s="143"/>
      <c r="L175" s="143"/>
      <c r="M175" s="144"/>
      <c r="N175" s="7"/>
      <c r="O175" s="7"/>
      <c r="P175" s="7"/>
      <c r="Q175" s="7"/>
      <c r="R175" s="7"/>
      <c r="S175" s="7"/>
      <c r="T175" s="7"/>
    </row>
    <row r="176" spans="2:20" ht="17.649999999999999" customHeight="1">
      <c r="B176" s="145" t="s">
        <v>24</v>
      </c>
      <c r="C176" s="7"/>
      <c r="D176" s="7"/>
      <c r="E176" s="7"/>
      <c r="F176" s="7"/>
      <c r="G176" s="8"/>
      <c r="H176" s="7"/>
      <c r="I176" s="9"/>
      <c r="J176" s="8"/>
      <c r="K176" s="10"/>
      <c r="L176" s="10"/>
      <c r="M176" s="7"/>
      <c r="N176" s="7"/>
      <c r="O176" s="7"/>
      <c r="P176" s="7"/>
      <c r="Q176" s="7"/>
      <c r="R176" s="7"/>
      <c r="S176" s="7"/>
      <c r="T176" s="7"/>
    </row>
    <row r="177" spans="2:20" ht="17.649999999999999" customHeight="1">
      <c r="B177" s="43" t="s">
        <v>25</v>
      </c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7"/>
      <c r="O177" s="7"/>
      <c r="P177" s="7"/>
      <c r="Q177" s="7"/>
      <c r="R177" s="7"/>
      <c r="S177" s="7"/>
      <c r="T177" s="7"/>
    </row>
    <row r="178" spans="2:20" ht="60" customHeight="1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7"/>
      <c r="O178" s="7"/>
      <c r="P178" s="7"/>
      <c r="Q178" s="7"/>
      <c r="R178" s="7"/>
      <c r="S178" s="7"/>
      <c r="T178" s="7"/>
    </row>
    <row r="179" spans="2:20">
      <c r="B179" s="6"/>
      <c r="C179" s="7"/>
      <c r="D179" s="7"/>
      <c r="E179" s="7"/>
      <c r="F179" s="8"/>
      <c r="G179" s="7"/>
      <c r="H179" s="9"/>
      <c r="I179" s="8"/>
      <c r="J179" s="10"/>
      <c r="K179" s="10"/>
      <c r="L179" s="7"/>
      <c r="M179" s="7"/>
      <c r="N179" s="7"/>
      <c r="O179" s="7"/>
      <c r="P179" s="7"/>
      <c r="Q179" s="7"/>
      <c r="R179" s="7"/>
      <c r="S179" s="7"/>
      <c r="T179" s="7"/>
    </row>
    <row r="180" spans="2:20">
      <c r="B180" s="6"/>
      <c r="C180" s="7"/>
      <c r="D180" s="7"/>
      <c r="E180" s="7"/>
      <c r="F180" s="8"/>
      <c r="G180" s="7"/>
      <c r="H180" s="9"/>
      <c r="I180" s="8"/>
      <c r="J180" s="10"/>
      <c r="K180" s="10"/>
      <c r="L180" s="7"/>
      <c r="M180" s="7"/>
      <c r="N180" s="7"/>
      <c r="O180" s="7"/>
      <c r="P180" s="7"/>
      <c r="Q180" s="7"/>
      <c r="R180" s="7"/>
      <c r="S180" s="7"/>
      <c r="T180" s="7"/>
    </row>
    <row r="181" spans="2:20">
      <c r="B181" s="6"/>
      <c r="C181" s="7"/>
      <c r="D181" s="7"/>
      <c r="E181" s="7"/>
      <c r="F181" s="8"/>
      <c r="G181" s="7"/>
      <c r="H181" s="9"/>
      <c r="I181" s="8"/>
      <c r="J181" s="10"/>
      <c r="K181" s="10"/>
      <c r="L181" s="7"/>
      <c r="M181" s="7"/>
      <c r="N181" s="7"/>
      <c r="O181" s="7"/>
      <c r="P181" s="7"/>
      <c r="Q181" s="7"/>
      <c r="R181" s="7"/>
      <c r="S181" s="7"/>
      <c r="T181" s="7"/>
    </row>
    <row r="182" spans="2:20">
      <c r="B182" s="6"/>
      <c r="C182" s="7"/>
      <c r="D182" s="7"/>
      <c r="E182" s="7"/>
      <c r="F182" s="8"/>
      <c r="G182" s="7"/>
      <c r="H182" s="9"/>
      <c r="I182" s="8"/>
      <c r="J182" s="10"/>
      <c r="K182" s="10"/>
      <c r="L182" s="7"/>
      <c r="M182" s="7"/>
      <c r="N182" s="7"/>
      <c r="O182" s="7"/>
      <c r="P182" s="7"/>
      <c r="Q182" s="7"/>
      <c r="R182" s="7"/>
      <c r="S182" s="7"/>
      <c r="T182" s="7"/>
    </row>
    <row r="183" spans="2:20">
      <c r="B183" s="6"/>
      <c r="C183" s="7"/>
      <c r="D183" s="7"/>
      <c r="E183" s="7"/>
      <c r="F183" s="8"/>
      <c r="G183" s="7"/>
      <c r="H183" s="9"/>
      <c r="I183" s="8"/>
      <c r="J183" s="10"/>
      <c r="K183" s="10"/>
      <c r="L183" s="7"/>
      <c r="M183" s="7"/>
      <c r="N183" s="7"/>
      <c r="O183" s="7"/>
      <c r="P183" s="7"/>
      <c r="Q183" s="7"/>
      <c r="R183" s="7"/>
      <c r="S183" s="7"/>
      <c r="T183" s="7"/>
    </row>
    <row r="184" spans="2:20">
      <c r="B184" s="6"/>
      <c r="C184" s="7"/>
      <c r="D184" s="7"/>
      <c r="E184" s="7"/>
      <c r="F184" s="8"/>
      <c r="G184" s="7"/>
      <c r="H184" s="9"/>
      <c r="I184" s="8"/>
      <c r="J184" s="10"/>
      <c r="K184" s="10"/>
      <c r="L184" s="7"/>
      <c r="M184" s="7"/>
      <c r="N184" s="7"/>
      <c r="O184" s="7"/>
      <c r="P184" s="7"/>
      <c r="Q184" s="7"/>
      <c r="R184" s="7"/>
      <c r="S184" s="7"/>
      <c r="T184" s="7"/>
    </row>
    <row r="185" spans="2:20">
      <c r="B185" s="6"/>
      <c r="C185" s="7"/>
      <c r="D185" s="7"/>
      <c r="E185" s="7"/>
      <c r="F185" s="8"/>
      <c r="G185" s="7"/>
      <c r="H185" s="9"/>
      <c r="I185" s="8"/>
      <c r="J185" s="10"/>
      <c r="K185" s="10"/>
      <c r="L185" s="7"/>
      <c r="M185" s="7"/>
      <c r="N185" s="7"/>
      <c r="O185" s="7"/>
      <c r="P185" s="7"/>
      <c r="Q185" s="7"/>
      <c r="R185" s="7"/>
      <c r="S185" s="7"/>
      <c r="T185" s="7"/>
    </row>
    <row r="186" spans="2:20">
      <c r="B186" s="6"/>
      <c r="C186" s="7"/>
      <c r="D186" s="7"/>
      <c r="E186" s="7"/>
      <c r="F186" s="8"/>
      <c r="G186" s="7"/>
      <c r="H186" s="9"/>
      <c r="I186" s="8"/>
      <c r="J186" s="10"/>
      <c r="K186" s="10"/>
      <c r="L186" s="7"/>
      <c r="M186" s="7"/>
      <c r="N186" s="7"/>
      <c r="O186" s="7"/>
      <c r="P186" s="7"/>
      <c r="Q186" s="7"/>
      <c r="R186" s="7"/>
      <c r="S186" s="7"/>
      <c r="T186" s="7"/>
    </row>
    <row r="187" spans="2:20">
      <c r="B187" s="6"/>
      <c r="C187" s="7"/>
      <c r="D187" s="7"/>
      <c r="E187" s="7"/>
      <c r="F187" s="8"/>
      <c r="G187" s="7"/>
      <c r="H187" s="9"/>
      <c r="I187" s="8"/>
      <c r="J187" s="10"/>
      <c r="K187" s="10"/>
      <c r="L187" s="7"/>
      <c r="M187" s="7"/>
      <c r="N187" s="7"/>
      <c r="O187" s="7"/>
      <c r="P187" s="7"/>
      <c r="Q187" s="7"/>
      <c r="R187" s="7"/>
      <c r="S187" s="7"/>
      <c r="T187" s="7"/>
    </row>
    <row r="188" spans="2:20">
      <c r="B188" s="6"/>
      <c r="C188" s="7"/>
      <c r="D188" s="7"/>
      <c r="E188" s="7"/>
      <c r="F188" s="8"/>
      <c r="G188" s="7"/>
      <c r="H188" s="9"/>
      <c r="I188" s="8"/>
      <c r="J188" s="10"/>
      <c r="K188" s="10"/>
      <c r="L188" s="7"/>
      <c r="M188" s="7"/>
      <c r="N188" s="7"/>
      <c r="O188" s="7"/>
      <c r="P188" s="7"/>
      <c r="Q188" s="7"/>
      <c r="R188" s="7"/>
      <c r="S188" s="7"/>
      <c r="T188" s="7"/>
    </row>
    <row r="189" spans="2:20">
      <c r="B189" s="6"/>
      <c r="C189" s="7"/>
      <c r="D189" s="7"/>
      <c r="E189" s="7"/>
      <c r="F189" s="8"/>
      <c r="G189" s="7"/>
      <c r="H189" s="9"/>
      <c r="I189" s="8"/>
      <c r="J189" s="10"/>
      <c r="K189" s="10"/>
      <c r="L189" s="7"/>
      <c r="M189" s="7"/>
      <c r="N189" s="7"/>
      <c r="O189" s="7"/>
      <c r="P189" s="7"/>
      <c r="Q189" s="7"/>
      <c r="R189" s="7"/>
      <c r="S189" s="7"/>
      <c r="T189" s="7"/>
    </row>
    <row r="190" spans="2:20">
      <c r="B190" s="6"/>
      <c r="C190" s="7"/>
      <c r="D190" s="7"/>
      <c r="E190" s="7"/>
      <c r="F190" s="8"/>
      <c r="G190" s="7"/>
      <c r="H190" s="9"/>
      <c r="I190" s="8"/>
      <c r="J190" s="10"/>
      <c r="K190" s="10"/>
      <c r="L190" s="7"/>
      <c r="M190" s="7"/>
      <c r="N190" s="7"/>
      <c r="O190" s="7"/>
      <c r="P190" s="7"/>
      <c r="Q190" s="7"/>
      <c r="R190" s="7"/>
      <c r="S190" s="7"/>
      <c r="T190" s="7"/>
    </row>
    <row r="191" spans="2:20">
      <c r="B191" s="6"/>
      <c r="C191" s="7"/>
      <c r="D191" s="7"/>
      <c r="E191" s="7"/>
      <c r="F191" s="8"/>
      <c r="G191" s="7"/>
      <c r="H191" s="9"/>
      <c r="I191" s="8"/>
      <c r="J191" s="10"/>
      <c r="K191" s="10"/>
      <c r="L191" s="7"/>
      <c r="M191" s="7"/>
      <c r="N191" s="7"/>
      <c r="O191" s="7"/>
      <c r="P191" s="7"/>
      <c r="Q191" s="7"/>
      <c r="R191" s="7"/>
      <c r="S191" s="7"/>
      <c r="T191" s="7"/>
    </row>
    <row r="192" spans="2:20">
      <c r="B192" s="6"/>
      <c r="C192" s="7"/>
      <c r="D192" s="7"/>
      <c r="E192" s="7"/>
      <c r="F192" s="8"/>
      <c r="G192" s="7"/>
      <c r="H192" s="9"/>
      <c r="I192" s="8"/>
      <c r="J192" s="10"/>
      <c r="K192" s="10"/>
      <c r="L192" s="7"/>
      <c r="M192" s="7"/>
      <c r="N192" s="7"/>
      <c r="O192" s="7"/>
      <c r="P192" s="7"/>
      <c r="Q192" s="7"/>
      <c r="R192" s="7"/>
      <c r="S192" s="7"/>
      <c r="T192" s="7"/>
    </row>
    <row r="193" spans="2:20">
      <c r="B193" s="6"/>
      <c r="C193" s="7"/>
      <c r="D193" s="7"/>
      <c r="E193" s="7"/>
      <c r="F193" s="8"/>
      <c r="G193" s="7"/>
      <c r="H193" s="9"/>
      <c r="I193" s="8"/>
      <c r="J193" s="10"/>
      <c r="K193" s="10"/>
      <c r="L193" s="7"/>
      <c r="M193" s="7"/>
      <c r="N193" s="7"/>
      <c r="O193" s="7"/>
      <c r="P193" s="7"/>
      <c r="Q193" s="7"/>
      <c r="R193" s="7"/>
      <c r="S193" s="7"/>
      <c r="T193" s="7"/>
    </row>
    <row r="194" spans="2:20">
      <c r="B194" s="6"/>
      <c r="C194" s="7"/>
      <c r="D194" s="7"/>
      <c r="E194" s="7"/>
      <c r="F194" s="8"/>
      <c r="G194" s="7"/>
      <c r="H194" s="9"/>
      <c r="I194" s="8"/>
      <c r="J194" s="10"/>
      <c r="K194" s="10"/>
      <c r="L194" s="7"/>
      <c r="M194" s="7"/>
      <c r="N194" s="7"/>
      <c r="O194" s="7"/>
      <c r="P194" s="7"/>
      <c r="Q194" s="7"/>
      <c r="R194" s="7"/>
      <c r="S194" s="7"/>
      <c r="T194" s="7"/>
    </row>
    <row r="195" spans="2:20">
      <c r="B195" s="6"/>
      <c r="C195" s="7"/>
      <c r="D195" s="7"/>
      <c r="E195" s="7"/>
      <c r="F195" s="8"/>
      <c r="G195" s="7"/>
      <c r="H195" s="9"/>
      <c r="I195" s="8"/>
      <c r="J195" s="10"/>
      <c r="K195" s="10"/>
      <c r="L195" s="7"/>
      <c r="M195" s="7"/>
      <c r="N195" s="7"/>
      <c r="O195" s="7"/>
      <c r="P195" s="7"/>
      <c r="Q195" s="7"/>
      <c r="R195" s="7"/>
      <c r="S195" s="7"/>
      <c r="T195" s="7"/>
    </row>
    <row r="196" spans="2:20">
      <c r="B196" s="6"/>
      <c r="C196" s="7"/>
      <c r="D196" s="7"/>
      <c r="E196" s="7"/>
      <c r="F196" s="8"/>
      <c r="G196" s="7"/>
      <c r="H196" s="9"/>
      <c r="I196" s="8"/>
      <c r="J196" s="10"/>
      <c r="K196" s="10"/>
      <c r="L196" s="7"/>
      <c r="M196" s="7"/>
      <c r="N196" s="7"/>
      <c r="O196" s="7"/>
      <c r="P196" s="7"/>
      <c r="Q196" s="7"/>
      <c r="R196" s="7"/>
      <c r="S196" s="7"/>
      <c r="T196" s="7"/>
    </row>
    <row r="197" spans="2:20">
      <c r="B197" s="6"/>
      <c r="C197" s="7"/>
      <c r="D197" s="7"/>
      <c r="E197" s="7"/>
      <c r="F197" s="8"/>
      <c r="G197" s="7"/>
      <c r="H197" s="9"/>
      <c r="I197" s="8"/>
      <c r="J197" s="10"/>
      <c r="K197" s="10"/>
      <c r="L197" s="7"/>
      <c r="M197" s="7"/>
      <c r="N197" s="7"/>
      <c r="O197" s="7"/>
      <c r="P197" s="7"/>
      <c r="Q197" s="7"/>
      <c r="R197" s="7"/>
      <c r="S197" s="7"/>
      <c r="T197" s="7"/>
    </row>
  </sheetData>
  <sheetProtection selectLockedCells="1" selectUnlockedCells="1"/>
  <mergeCells count="28">
    <mergeCell ref="D1:F2"/>
    <mergeCell ref="J2:N6"/>
    <mergeCell ref="B177:M177"/>
    <mergeCell ref="K11:N11"/>
    <mergeCell ref="B12:N12"/>
    <mergeCell ref="B13:N13"/>
    <mergeCell ref="B14:I14"/>
    <mergeCell ref="J14:N14"/>
    <mergeCell ref="K7:N7"/>
    <mergeCell ref="B8:B9"/>
    <mergeCell ref="K8:N8"/>
    <mergeCell ref="L9:N9"/>
    <mergeCell ref="F15:H15"/>
    <mergeCell ref="B109:B127"/>
    <mergeCell ref="B132:B150"/>
    <mergeCell ref="B154:B172"/>
    <mergeCell ref="B178:M178"/>
    <mergeCell ref="I15:J15"/>
    <mergeCell ref="K15:K16"/>
    <mergeCell ref="L15:N15"/>
    <mergeCell ref="B20:B39"/>
    <mergeCell ref="B43:B61"/>
    <mergeCell ref="B65:B83"/>
    <mergeCell ref="B87:B105"/>
    <mergeCell ref="B15:B16"/>
    <mergeCell ref="C15:C16"/>
    <mergeCell ref="D15:D16"/>
    <mergeCell ref="E15:E16"/>
  </mergeCells>
  <hyperlinks>
    <hyperlink ref="B17" r:id="rId1"/>
    <hyperlink ref="B40" r:id="rId2"/>
    <hyperlink ref="B62" r:id="rId3"/>
    <hyperlink ref="B106" r:id="rId4"/>
    <hyperlink ref="B128" r:id="rId5"/>
    <hyperlink ref="B151" r:id="rId6"/>
    <hyperlink ref="B11" r:id="rId7"/>
    <hyperlink ref="B84" r:id="rId8" display="ЭКОВЕР ЛАЙТ 35"/>
  </hyperlinks>
  <pageMargins left="0.78740157480314965" right="0.39370078740157483" top="0.39370078740157483" bottom="0.39370078740157483" header="0.51181102362204722" footer="0.51181102362204722"/>
  <pageSetup paperSize="9" scale="38" firstPageNumber="0" orientation="portrait" horizontalDpi="300" verticalDpi="300" r:id="rId9"/>
  <headerFooter alignWithMargins="0"/>
  <rowBreaks count="1" manualBreakCount="1">
    <brk id="105" max="14" man="1"/>
  </rowBrea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view="pageBreakPreview" zoomScale="55" zoomScaleNormal="75" zoomScaleSheetLayoutView="55" workbookViewId="0">
      <selection activeCell="F5" sqref="F5"/>
    </sheetView>
  </sheetViews>
  <sheetFormatPr defaultColWidth="11.42578125" defaultRowHeight="18"/>
  <cols>
    <col min="1" max="1" width="11.42578125" style="18" customWidth="1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7.7109375" style="2" customWidth="1"/>
    <col min="14" max="14" width="19.5703125" style="2" customWidth="1"/>
    <col min="15" max="15" width="18" style="2" customWidth="1"/>
    <col min="16" max="16384" width="11.42578125" style="2"/>
  </cols>
  <sheetData>
    <row r="1" spans="1:20" ht="20.25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  <c r="P1" s="7"/>
      <c r="Q1" s="7"/>
      <c r="R1" s="7"/>
      <c r="S1" s="7"/>
      <c r="T1" s="7"/>
    </row>
    <row r="2" spans="1:20" ht="20.25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  <c r="P2" s="7"/>
      <c r="Q2" s="7"/>
      <c r="R2" s="7"/>
      <c r="S2" s="7"/>
      <c r="T2" s="7"/>
    </row>
    <row r="3" spans="1:20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  <c r="P3" s="7"/>
      <c r="Q3" s="7"/>
      <c r="R3" s="7"/>
      <c r="S3" s="7"/>
      <c r="T3" s="7"/>
    </row>
    <row r="4" spans="1:20" ht="30" customHeight="1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  <c r="P4" s="7"/>
      <c r="Q4" s="7"/>
      <c r="R4" s="7"/>
      <c r="S4" s="7"/>
      <c r="T4" s="7"/>
    </row>
    <row r="5" spans="1:20" ht="18.75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  <c r="P5" s="7"/>
      <c r="Q5" s="7"/>
      <c r="R5" s="7"/>
      <c r="S5" s="7"/>
      <c r="T5" s="7"/>
    </row>
    <row r="6" spans="1:20" s="12" customFormat="1" ht="21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  <c r="P6" s="11"/>
      <c r="Q6" s="11"/>
      <c r="R6" s="11"/>
      <c r="S6" s="11"/>
      <c r="T6" s="11"/>
    </row>
    <row r="7" spans="1:20" s="12" customFormat="1" ht="18" customHeight="1">
      <c r="A7" s="19"/>
      <c r="B7" s="28"/>
      <c r="C7" s="28"/>
      <c r="D7" s="28"/>
      <c r="E7" s="28"/>
      <c r="F7" s="28"/>
      <c r="G7" s="28"/>
      <c r="H7" s="28"/>
      <c r="I7" s="28"/>
      <c r="J7" s="29"/>
      <c r="K7" s="30"/>
      <c r="L7" s="30"/>
      <c r="M7" s="30"/>
      <c r="N7" s="30"/>
      <c r="O7" s="11"/>
      <c r="P7" s="11"/>
      <c r="Q7" s="11"/>
      <c r="R7" s="11"/>
      <c r="S7" s="11"/>
      <c r="T7" s="11"/>
    </row>
    <row r="8" spans="1:20" s="12" customFormat="1" ht="20.25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  <c r="P8" s="11"/>
      <c r="Q8" s="11"/>
      <c r="R8" s="11"/>
      <c r="S8" s="11"/>
      <c r="T8" s="11"/>
    </row>
    <row r="9" spans="1:20" s="12" customFormat="1" ht="20.25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  <c r="P9" s="11"/>
      <c r="Q9" s="11"/>
      <c r="R9" s="11"/>
      <c r="S9" s="11"/>
      <c r="T9" s="11"/>
    </row>
    <row r="10" spans="1:20" s="12" customFormat="1" ht="24.95" customHeight="1">
      <c r="A10" s="19"/>
      <c r="B10" s="25"/>
      <c r="C10" s="25"/>
      <c r="D10" s="25"/>
      <c r="E10" s="25"/>
      <c r="F10" s="26"/>
      <c r="G10" s="25"/>
      <c r="H10" s="27"/>
      <c r="I10" s="26"/>
      <c r="J10" s="29"/>
      <c r="K10" s="29"/>
      <c r="L10" s="35"/>
      <c r="M10" s="36"/>
      <c r="N10" s="35"/>
      <c r="O10" s="11"/>
      <c r="P10" s="11"/>
      <c r="Q10" s="11"/>
      <c r="R10" s="11"/>
      <c r="S10" s="11"/>
      <c r="T10" s="11"/>
    </row>
    <row r="11" spans="1:20" s="12" customFormat="1" ht="24.95" customHeight="1">
      <c r="A11" s="19"/>
      <c r="B11" s="37" t="s">
        <v>26</v>
      </c>
      <c r="C11" s="38"/>
      <c r="D11" s="38"/>
      <c r="E11" s="38"/>
      <c r="F11" s="39"/>
      <c r="G11" s="38"/>
      <c r="H11" s="40"/>
      <c r="I11" s="39"/>
      <c r="J11" s="41"/>
      <c r="K11" s="42"/>
      <c r="L11" s="42"/>
      <c r="M11" s="42"/>
      <c r="N11" s="42"/>
      <c r="O11" s="11"/>
      <c r="P11" s="11"/>
      <c r="Q11" s="11"/>
      <c r="R11" s="11"/>
      <c r="S11" s="11"/>
      <c r="T11" s="11"/>
    </row>
    <row r="12" spans="1:20" ht="31.5" customHeight="1">
      <c r="B12" s="43" t="s">
        <v>27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7"/>
      <c r="P12" s="7"/>
      <c r="Q12" s="7"/>
      <c r="R12" s="7"/>
      <c r="S12" s="7"/>
      <c r="T12" s="7"/>
    </row>
    <row r="13" spans="1:20" ht="24.9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7"/>
      <c r="P13" s="7"/>
      <c r="Q13" s="7"/>
      <c r="R13" s="7"/>
      <c r="S13" s="7"/>
      <c r="T13" s="7"/>
    </row>
    <row r="14" spans="1:20" ht="24.95" customHeight="1" thickBot="1">
      <c r="B14" s="44" t="s">
        <v>3</v>
      </c>
      <c r="C14" s="44"/>
      <c r="D14" s="44"/>
      <c r="E14" s="44"/>
      <c r="F14" s="44"/>
      <c r="G14" s="44"/>
      <c r="H14" s="44"/>
      <c r="I14" s="44"/>
      <c r="J14" s="45" t="s">
        <v>62</v>
      </c>
      <c r="K14" s="45"/>
      <c r="L14" s="45"/>
      <c r="M14" s="45"/>
      <c r="N14" s="45"/>
      <c r="O14" s="7"/>
      <c r="P14" s="7"/>
      <c r="Q14" s="7"/>
      <c r="R14" s="7"/>
      <c r="S14" s="7"/>
      <c r="T14" s="7"/>
    </row>
    <row r="15" spans="1:20" ht="62.25" customHeight="1" thickBot="1">
      <c r="B15" s="146" t="s">
        <v>4</v>
      </c>
      <c r="C15" s="178" t="s">
        <v>5</v>
      </c>
      <c r="D15" s="179" t="s">
        <v>6</v>
      </c>
      <c r="E15" s="180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  <c r="P15" s="7"/>
      <c r="Q15" s="7"/>
      <c r="R15" s="7"/>
      <c r="S15" s="7"/>
      <c r="T15" s="7"/>
    </row>
    <row r="16" spans="1:20" ht="38.25" customHeight="1" thickBot="1">
      <c r="B16" s="146"/>
      <c r="C16" s="178"/>
      <c r="D16" s="179"/>
      <c r="E16" s="180"/>
      <c r="F16" s="154" t="s">
        <v>11</v>
      </c>
      <c r="G16" s="155" t="s">
        <v>74</v>
      </c>
      <c r="H16" s="156" t="s">
        <v>75</v>
      </c>
      <c r="I16" s="157" t="s">
        <v>12</v>
      </c>
      <c r="J16" s="158" t="s">
        <v>75</v>
      </c>
      <c r="K16" s="159"/>
      <c r="L16" s="160" t="s">
        <v>13</v>
      </c>
      <c r="M16" s="161" t="s">
        <v>75</v>
      </c>
      <c r="N16" s="162" t="s">
        <v>74</v>
      </c>
      <c r="O16" s="7"/>
      <c r="P16" s="7"/>
      <c r="Q16" s="7"/>
      <c r="R16" s="7"/>
      <c r="S16" s="7"/>
      <c r="T16" s="7"/>
    </row>
    <row r="17" spans="2:20" ht="22.5" customHeight="1">
      <c r="B17" s="46" t="s">
        <v>28</v>
      </c>
      <c r="C17" s="47">
        <v>1000</v>
      </c>
      <c r="D17" s="48">
        <v>600</v>
      </c>
      <c r="E17" s="89">
        <v>40</v>
      </c>
      <c r="F17" s="47">
        <v>12</v>
      </c>
      <c r="G17" s="50">
        <v>7.1999999999999993</v>
      </c>
      <c r="H17" s="51">
        <v>0.28800000000000003</v>
      </c>
      <c r="I17" s="91">
        <v>20</v>
      </c>
      <c r="J17" s="52">
        <v>5.76</v>
      </c>
      <c r="K17" s="53">
        <f t="shared" ref="K17:K48" si="0">J17*13</f>
        <v>74.88</v>
      </c>
      <c r="L17" s="54">
        <f>M17*H17</f>
        <v>610.6579200000001</v>
      </c>
      <c r="M17" s="103">
        <v>2120.34</v>
      </c>
      <c r="N17" s="56">
        <f>L17/G17</f>
        <v>84.813600000000022</v>
      </c>
      <c r="O17" s="7"/>
      <c r="P17" s="7"/>
      <c r="Q17" s="7"/>
      <c r="R17" s="7"/>
      <c r="S17" s="7"/>
      <c r="T17" s="7"/>
    </row>
    <row r="18" spans="2:20" ht="22.5" customHeight="1">
      <c r="B18" s="57"/>
      <c r="C18" s="69">
        <v>1000</v>
      </c>
      <c r="D18" s="70">
        <v>600</v>
      </c>
      <c r="E18" s="94">
        <v>50</v>
      </c>
      <c r="F18" s="69">
        <v>12</v>
      </c>
      <c r="G18" s="61">
        <v>7.1999999999999993</v>
      </c>
      <c r="H18" s="72">
        <v>0.36</v>
      </c>
      <c r="I18" s="69">
        <v>16</v>
      </c>
      <c r="J18" s="73">
        <v>5.76</v>
      </c>
      <c r="K18" s="64">
        <f t="shared" si="0"/>
        <v>74.88</v>
      </c>
      <c r="L18" s="65">
        <f t="shared" ref="L18:L77" si="1">M18*H18</f>
        <v>763.32240000000002</v>
      </c>
      <c r="M18" s="95">
        <v>2120.34</v>
      </c>
      <c r="N18" s="96">
        <f t="shared" ref="N18:N77" si="2">L18/G18</f>
        <v>106.01700000000001</v>
      </c>
      <c r="O18" s="7"/>
      <c r="P18" s="7"/>
      <c r="Q18" s="7"/>
      <c r="R18" s="7"/>
      <c r="S18" s="7"/>
      <c r="T18" s="7"/>
    </row>
    <row r="19" spans="2:20" ht="22.5" customHeight="1">
      <c r="B19" s="57"/>
      <c r="C19" s="69">
        <v>1000</v>
      </c>
      <c r="D19" s="70">
        <v>600</v>
      </c>
      <c r="E19" s="94">
        <v>50</v>
      </c>
      <c r="F19" s="69">
        <v>8</v>
      </c>
      <c r="G19" s="61">
        <v>4.8</v>
      </c>
      <c r="H19" s="72">
        <v>0.24</v>
      </c>
      <c r="I19" s="69">
        <v>24</v>
      </c>
      <c r="J19" s="73">
        <v>5.76</v>
      </c>
      <c r="K19" s="64">
        <f t="shared" si="0"/>
        <v>74.88</v>
      </c>
      <c r="L19" s="65">
        <f t="shared" si="1"/>
        <v>508.88159999999999</v>
      </c>
      <c r="M19" s="95">
        <v>2120.34</v>
      </c>
      <c r="N19" s="96">
        <f t="shared" si="2"/>
        <v>106.017</v>
      </c>
      <c r="O19" s="7"/>
      <c r="P19" s="7"/>
      <c r="Q19" s="7"/>
      <c r="R19" s="7"/>
      <c r="S19" s="7"/>
      <c r="T19" s="7"/>
    </row>
    <row r="20" spans="2:20" ht="22.5" customHeight="1">
      <c r="B20" s="68"/>
      <c r="C20" s="69">
        <v>1000</v>
      </c>
      <c r="D20" s="70">
        <v>600</v>
      </c>
      <c r="E20" s="94">
        <v>60</v>
      </c>
      <c r="F20" s="69">
        <v>8</v>
      </c>
      <c r="G20" s="61">
        <v>4.8</v>
      </c>
      <c r="H20" s="72">
        <v>0.28799999999999998</v>
      </c>
      <c r="I20" s="69">
        <v>20</v>
      </c>
      <c r="J20" s="73">
        <v>5.76</v>
      </c>
      <c r="K20" s="64">
        <f t="shared" si="0"/>
        <v>74.88</v>
      </c>
      <c r="L20" s="65">
        <f t="shared" si="1"/>
        <v>610.65791999999999</v>
      </c>
      <c r="M20" s="95">
        <v>2120.34</v>
      </c>
      <c r="N20" s="96">
        <f t="shared" si="2"/>
        <v>127.2204</v>
      </c>
      <c r="O20" s="7"/>
      <c r="P20" s="7"/>
      <c r="Q20" s="7"/>
      <c r="R20" s="7"/>
      <c r="S20" s="7"/>
      <c r="T20" s="7"/>
    </row>
    <row r="21" spans="2:20" ht="22.5" customHeight="1" thickBot="1">
      <c r="B21" s="97" t="s">
        <v>29</v>
      </c>
      <c r="C21" s="69">
        <v>1000</v>
      </c>
      <c r="D21" s="70">
        <v>600</v>
      </c>
      <c r="E21" s="94">
        <v>70</v>
      </c>
      <c r="F21" s="69">
        <v>6</v>
      </c>
      <c r="G21" s="61">
        <v>3.5999999999999996</v>
      </c>
      <c r="H21" s="72">
        <v>0.252</v>
      </c>
      <c r="I21" s="69">
        <v>20</v>
      </c>
      <c r="J21" s="73">
        <v>5.04</v>
      </c>
      <c r="K21" s="64">
        <f t="shared" si="0"/>
        <v>65.52</v>
      </c>
      <c r="L21" s="65">
        <f t="shared" si="1"/>
        <v>534.32568000000003</v>
      </c>
      <c r="M21" s="95">
        <v>2120.34</v>
      </c>
      <c r="N21" s="96">
        <f t="shared" si="2"/>
        <v>148.42380000000003</v>
      </c>
      <c r="O21" s="7"/>
      <c r="P21" s="7"/>
      <c r="Q21" s="7"/>
      <c r="R21" s="7"/>
      <c r="S21" s="7"/>
      <c r="T21" s="7"/>
    </row>
    <row r="22" spans="2:20" ht="22.5" customHeight="1" thickBot="1">
      <c r="B22" s="97"/>
      <c r="C22" s="69">
        <v>1000</v>
      </c>
      <c r="D22" s="70">
        <v>600</v>
      </c>
      <c r="E22" s="94">
        <v>80</v>
      </c>
      <c r="F22" s="69">
        <v>6</v>
      </c>
      <c r="G22" s="61">
        <v>3.5999999999999996</v>
      </c>
      <c r="H22" s="72">
        <v>0.28800000000000003</v>
      </c>
      <c r="I22" s="69">
        <v>20</v>
      </c>
      <c r="J22" s="73">
        <v>5.7600000000000007</v>
      </c>
      <c r="K22" s="64">
        <f t="shared" si="0"/>
        <v>74.88000000000001</v>
      </c>
      <c r="L22" s="65">
        <f t="shared" si="1"/>
        <v>610.6579200000001</v>
      </c>
      <c r="M22" s="95">
        <v>2120.34</v>
      </c>
      <c r="N22" s="96">
        <f t="shared" si="2"/>
        <v>169.62720000000004</v>
      </c>
      <c r="O22" s="7"/>
      <c r="P22" s="7"/>
      <c r="Q22" s="7"/>
      <c r="R22" s="7"/>
      <c r="S22" s="7"/>
      <c r="T22" s="7"/>
    </row>
    <row r="23" spans="2:20" ht="22.5" customHeight="1" thickBot="1">
      <c r="B23" s="97"/>
      <c r="C23" s="69">
        <v>1000</v>
      </c>
      <c r="D23" s="70">
        <v>600</v>
      </c>
      <c r="E23" s="94">
        <v>90</v>
      </c>
      <c r="F23" s="69">
        <v>6</v>
      </c>
      <c r="G23" s="61">
        <v>3.5999999999999996</v>
      </c>
      <c r="H23" s="72">
        <v>0.32400000000000001</v>
      </c>
      <c r="I23" s="69">
        <v>16</v>
      </c>
      <c r="J23" s="73">
        <v>5.1840000000000002</v>
      </c>
      <c r="K23" s="64">
        <f t="shared" si="0"/>
        <v>67.391999999999996</v>
      </c>
      <c r="L23" s="65">
        <f t="shared" si="1"/>
        <v>686.99016000000006</v>
      </c>
      <c r="M23" s="95">
        <v>2120.34</v>
      </c>
      <c r="N23" s="96">
        <f t="shared" si="2"/>
        <v>190.83060000000003</v>
      </c>
      <c r="O23" s="7"/>
      <c r="P23" s="7"/>
      <c r="Q23" s="7"/>
      <c r="R23" s="7"/>
      <c r="S23" s="7"/>
      <c r="T23" s="7"/>
    </row>
    <row r="24" spans="2:20" ht="22.5" customHeight="1" thickBot="1">
      <c r="B24" s="97"/>
      <c r="C24" s="69">
        <v>1000</v>
      </c>
      <c r="D24" s="70">
        <v>600</v>
      </c>
      <c r="E24" s="94">
        <v>100</v>
      </c>
      <c r="F24" s="69">
        <v>6</v>
      </c>
      <c r="G24" s="61">
        <v>3.5999999999999996</v>
      </c>
      <c r="H24" s="72">
        <v>0.36</v>
      </c>
      <c r="I24" s="69">
        <v>16</v>
      </c>
      <c r="J24" s="73">
        <v>5.76</v>
      </c>
      <c r="K24" s="64">
        <f t="shared" si="0"/>
        <v>74.88</v>
      </c>
      <c r="L24" s="65">
        <f t="shared" si="1"/>
        <v>763.32240000000002</v>
      </c>
      <c r="M24" s="95">
        <v>2120.34</v>
      </c>
      <c r="N24" s="96">
        <f t="shared" si="2"/>
        <v>212.03400000000002</v>
      </c>
      <c r="O24" s="7"/>
      <c r="P24" s="7"/>
      <c r="Q24" s="7"/>
      <c r="R24" s="7"/>
      <c r="S24" s="7"/>
      <c r="T24" s="7"/>
    </row>
    <row r="25" spans="2:20" ht="22.5" customHeight="1" thickBot="1">
      <c r="B25" s="97"/>
      <c r="C25" s="69">
        <v>1000</v>
      </c>
      <c r="D25" s="70">
        <v>600</v>
      </c>
      <c r="E25" s="94">
        <v>100</v>
      </c>
      <c r="F25" s="69">
        <v>4</v>
      </c>
      <c r="G25" s="61">
        <v>2.4</v>
      </c>
      <c r="H25" s="72">
        <v>0.24</v>
      </c>
      <c r="I25" s="69">
        <v>24</v>
      </c>
      <c r="J25" s="73">
        <v>5.76</v>
      </c>
      <c r="K25" s="64">
        <f t="shared" si="0"/>
        <v>74.88</v>
      </c>
      <c r="L25" s="65">
        <f t="shared" si="1"/>
        <v>508.88159999999999</v>
      </c>
      <c r="M25" s="95">
        <v>2120.34</v>
      </c>
      <c r="N25" s="96">
        <f t="shared" si="2"/>
        <v>212.03399999999999</v>
      </c>
      <c r="O25" s="7"/>
      <c r="P25" s="7"/>
      <c r="Q25" s="7"/>
      <c r="R25" s="7"/>
      <c r="S25" s="7"/>
      <c r="T25" s="7"/>
    </row>
    <row r="26" spans="2:20" ht="22.5" customHeight="1" thickBot="1">
      <c r="B26" s="97"/>
      <c r="C26" s="69">
        <v>1000</v>
      </c>
      <c r="D26" s="70">
        <v>600</v>
      </c>
      <c r="E26" s="94">
        <v>110</v>
      </c>
      <c r="F26" s="69">
        <v>4</v>
      </c>
      <c r="G26" s="61">
        <v>2.4</v>
      </c>
      <c r="H26" s="72">
        <v>0.26400000000000001</v>
      </c>
      <c r="I26" s="69">
        <v>20</v>
      </c>
      <c r="J26" s="73">
        <v>5.28</v>
      </c>
      <c r="K26" s="64">
        <f t="shared" si="0"/>
        <v>68.64</v>
      </c>
      <c r="L26" s="65">
        <f t="shared" si="1"/>
        <v>559.76976000000002</v>
      </c>
      <c r="M26" s="95">
        <v>2120.34</v>
      </c>
      <c r="N26" s="96">
        <f t="shared" si="2"/>
        <v>233.23740000000001</v>
      </c>
      <c r="O26" s="7"/>
      <c r="P26" s="7"/>
      <c r="Q26" s="7"/>
      <c r="R26" s="7"/>
      <c r="S26" s="7"/>
      <c r="T26" s="7"/>
    </row>
    <row r="27" spans="2:20" ht="22.5" customHeight="1" thickBot="1">
      <c r="B27" s="97"/>
      <c r="C27" s="69">
        <v>1000</v>
      </c>
      <c r="D27" s="70">
        <v>600</v>
      </c>
      <c r="E27" s="94">
        <v>120</v>
      </c>
      <c r="F27" s="69">
        <v>4</v>
      </c>
      <c r="G27" s="61">
        <v>2.4</v>
      </c>
      <c r="H27" s="72">
        <v>0.28799999999999998</v>
      </c>
      <c r="I27" s="69">
        <v>20</v>
      </c>
      <c r="J27" s="73">
        <v>5.76</v>
      </c>
      <c r="K27" s="64">
        <f t="shared" si="0"/>
        <v>74.88</v>
      </c>
      <c r="L27" s="65">
        <f t="shared" si="1"/>
        <v>610.65791999999999</v>
      </c>
      <c r="M27" s="95">
        <v>2120.34</v>
      </c>
      <c r="N27" s="96">
        <f t="shared" si="2"/>
        <v>254.4408</v>
      </c>
      <c r="O27" s="7"/>
      <c r="P27" s="7"/>
      <c r="Q27" s="7"/>
      <c r="R27" s="7"/>
      <c r="S27" s="7"/>
      <c r="T27" s="7"/>
    </row>
    <row r="28" spans="2:20" ht="22.5" customHeight="1" thickBot="1">
      <c r="B28" s="97"/>
      <c r="C28" s="69">
        <v>1000</v>
      </c>
      <c r="D28" s="70">
        <v>600</v>
      </c>
      <c r="E28" s="94">
        <v>130</v>
      </c>
      <c r="F28" s="69">
        <v>3</v>
      </c>
      <c r="G28" s="61">
        <v>1.7999999999999998</v>
      </c>
      <c r="H28" s="72">
        <v>0.23399999999999999</v>
      </c>
      <c r="I28" s="69">
        <v>24</v>
      </c>
      <c r="J28" s="73">
        <v>5.6159999999999997</v>
      </c>
      <c r="K28" s="64">
        <f t="shared" si="0"/>
        <v>73.007999999999996</v>
      </c>
      <c r="L28" s="65">
        <f t="shared" si="1"/>
        <v>496.15956</v>
      </c>
      <c r="M28" s="95">
        <v>2120.34</v>
      </c>
      <c r="N28" s="96">
        <f t="shared" si="2"/>
        <v>275.64420000000001</v>
      </c>
      <c r="O28" s="7"/>
      <c r="P28" s="7"/>
      <c r="Q28" s="7"/>
      <c r="R28" s="7"/>
      <c r="S28" s="7"/>
      <c r="T28" s="7"/>
    </row>
    <row r="29" spans="2:20" ht="22.5" customHeight="1" thickBot="1">
      <c r="B29" s="97"/>
      <c r="C29" s="69">
        <v>1000</v>
      </c>
      <c r="D29" s="70">
        <v>600</v>
      </c>
      <c r="E29" s="94">
        <v>140</v>
      </c>
      <c r="F29" s="69">
        <v>4</v>
      </c>
      <c r="G29" s="61">
        <v>2.4</v>
      </c>
      <c r="H29" s="72">
        <v>0.33600000000000002</v>
      </c>
      <c r="I29" s="69">
        <v>16</v>
      </c>
      <c r="J29" s="73">
        <v>5.3760000000000003</v>
      </c>
      <c r="K29" s="64">
        <f t="shared" si="0"/>
        <v>69.888000000000005</v>
      </c>
      <c r="L29" s="65">
        <f t="shared" si="1"/>
        <v>712.43424000000005</v>
      </c>
      <c r="M29" s="95">
        <v>2120.34</v>
      </c>
      <c r="N29" s="96">
        <f t="shared" si="2"/>
        <v>296.84760000000006</v>
      </c>
      <c r="O29" s="7"/>
      <c r="P29" s="7"/>
      <c r="Q29" s="7"/>
      <c r="R29" s="7"/>
      <c r="S29" s="7"/>
      <c r="T29" s="7"/>
    </row>
    <row r="30" spans="2:20" ht="22.5" customHeight="1" thickBot="1">
      <c r="B30" s="97"/>
      <c r="C30" s="69">
        <v>1000</v>
      </c>
      <c r="D30" s="70">
        <v>600</v>
      </c>
      <c r="E30" s="94">
        <v>150</v>
      </c>
      <c r="F30" s="69">
        <v>4</v>
      </c>
      <c r="G30" s="61">
        <v>2.4</v>
      </c>
      <c r="H30" s="72">
        <v>0.36</v>
      </c>
      <c r="I30" s="69">
        <v>16</v>
      </c>
      <c r="J30" s="73">
        <v>5.76</v>
      </c>
      <c r="K30" s="64">
        <f t="shared" si="0"/>
        <v>74.88</v>
      </c>
      <c r="L30" s="65">
        <f t="shared" si="1"/>
        <v>763.32240000000002</v>
      </c>
      <c r="M30" s="95">
        <v>2120.34</v>
      </c>
      <c r="N30" s="96">
        <f t="shared" si="2"/>
        <v>318.05100000000004</v>
      </c>
      <c r="O30" s="7"/>
      <c r="P30" s="7"/>
      <c r="Q30" s="7"/>
      <c r="R30" s="7"/>
      <c r="S30" s="7"/>
      <c r="T30" s="7"/>
    </row>
    <row r="31" spans="2:20" ht="22.5" customHeight="1" thickBot="1">
      <c r="B31" s="97"/>
      <c r="C31" s="69">
        <v>1000</v>
      </c>
      <c r="D31" s="70">
        <v>600</v>
      </c>
      <c r="E31" s="94">
        <v>160</v>
      </c>
      <c r="F31" s="69">
        <v>3</v>
      </c>
      <c r="G31" s="61">
        <v>1.7999999999999998</v>
      </c>
      <c r="H31" s="72">
        <v>0.28800000000000003</v>
      </c>
      <c r="I31" s="69">
        <v>20</v>
      </c>
      <c r="J31" s="73">
        <v>5.7600000000000007</v>
      </c>
      <c r="K31" s="64">
        <f t="shared" si="0"/>
        <v>74.88000000000001</v>
      </c>
      <c r="L31" s="65">
        <f t="shared" si="1"/>
        <v>610.6579200000001</v>
      </c>
      <c r="M31" s="95">
        <v>2120.34</v>
      </c>
      <c r="N31" s="96">
        <f t="shared" si="2"/>
        <v>339.25440000000009</v>
      </c>
      <c r="O31" s="7"/>
      <c r="P31" s="7"/>
      <c r="Q31" s="7"/>
      <c r="R31" s="7"/>
      <c r="S31" s="7"/>
      <c r="T31" s="7"/>
    </row>
    <row r="32" spans="2:20" ht="22.5" customHeight="1" thickBot="1">
      <c r="B32" s="97"/>
      <c r="C32" s="69">
        <v>1000</v>
      </c>
      <c r="D32" s="70">
        <v>600</v>
      </c>
      <c r="E32" s="94">
        <v>170</v>
      </c>
      <c r="F32" s="69">
        <v>2</v>
      </c>
      <c r="G32" s="61">
        <v>1.2</v>
      </c>
      <c r="H32" s="72">
        <v>0.20400000000000001</v>
      </c>
      <c r="I32" s="69">
        <v>28</v>
      </c>
      <c r="J32" s="73">
        <v>5.7120000000000006</v>
      </c>
      <c r="K32" s="64">
        <f t="shared" si="0"/>
        <v>74.256000000000014</v>
      </c>
      <c r="L32" s="65">
        <f t="shared" si="1"/>
        <v>432.54936000000004</v>
      </c>
      <c r="M32" s="95">
        <v>2120.34</v>
      </c>
      <c r="N32" s="96">
        <f t="shared" si="2"/>
        <v>360.45780000000002</v>
      </c>
      <c r="O32" s="7"/>
      <c r="P32" s="7"/>
      <c r="Q32" s="7"/>
      <c r="R32" s="7"/>
      <c r="S32" s="7"/>
      <c r="T32" s="7"/>
    </row>
    <row r="33" spans="2:20" ht="22.5" customHeight="1" thickBot="1">
      <c r="B33" s="97"/>
      <c r="C33" s="69">
        <v>1000</v>
      </c>
      <c r="D33" s="70">
        <v>600</v>
      </c>
      <c r="E33" s="94">
        <v>180</v>
      </c>
      <c r="F33" s="69">
        <v>3</v>
      </c>
      <c r="G33" s="61">
        <v>1.7999999999999998</v>
      </c>
      <c r="H33" s="72">
        <v>0.32400000000000001</v>
      </c>
      <c r="I33" s="69">
        <v>16</v>
      </c>
      <c r="J33" s="73">
        <v>5.1840000000000002</v>
      </c>
      <c r="K33" s="64">
        <f t="shared" si="0"/>
        <v>67.391999999999996</v>
      </c>
      <c r="L33" s="65">
        <f t="shared" si="1"/>
        <v>686.99016000000006</v>
      </c>
      <c r="M33" s="95">
        <v>2120.34</v>
      </c>
      <c r="N33" s="96">
        <f t="shared" si="2"/>
        <v>381.66120000000006</v>
      </c>
      <c r="O33" s="7"/>
      <c r="P33" s="7"/>
      <c r="Q33" s="7"/>
      <c r="R33" s="7"/>
      <c r="S33" s="7"/>
      <c r="T33" s="7"/>
    </row>
    <row r="34" spans="2:20" ht="22.5" customHeight="1" thickBot="1">
      <c r="B34" s="97"/>
      <c r="C34" s="69">
        <v>1000</v>
      </c>
      <c r="D34" s="70">
        <v>600</v>
      </c>
      <c r="E34" s="94">
        <v>190</v>
      </c>
      <c r="F34" s="69">
        <v>3</v>
      </c>
      <c r="G34" s="61">
        <v>1.7999999999999998</v>
      </c>
      <c r="H34" s="72">
        <v>0.34199999999999997</v>
      </c>
      <c r="I34" s="69">
        <v>16</v>
      </c>
      <c r="J34" s="73">
        <v>5.4719999999999995</v>
      </c>
      <c r="K34" s="64">
        <f t="shared" si="0"/>
        <v>71.135999999999996</v>
      </c>
      <c r="L34" s="65">
        <f t="shared" si="1"/>
        <v>725.15628000000004</v>
      </c>
      <c r="M34" s="95">
        <v>2120.34</v>
      </c>
      <c r="N34" s="96">
        <f t="shared" si="2"/>
        <v>402.86460000000005</v>
      </c>
      <c r="O34" s="7"/>
      <c r="P34" s="7"/>
      <c r="Q34" s="7"/>
      <c r="R34" s="7"/>
      <c r="S34" s="7"/>
      <c r="T34" s="7"/>
    </row>
    <row r="35" spans="2:20" ht="22.5" customHeight="1" thickBot="1">
      <c r="B35" s="97"/>
      <c r="C35" s="69">
        <v>1000</v>
      </c>
      <c r="D35" s="70">
        <v>600</v>
      </c>
      <c r="E35" s="94">
        <v>200</v>
      </c>
      <c r="F35" s="69">
        <v>3</v>
      </c>
      <c r="G35" s="61">
        <v>1.7999999999999998</v>
      </c>
      <c r="H35" s="72">
        <v>0.36</v>
      </c>
      <c r="I35" s="76">
        <v>16</v>
      </c>
      <c r="J35" s="98">
        <v>5.76</v>
      </c>
      <c r="K35" s="64">
        <f t="shared" si="0"/>
        <v>74.88</v>
      </c>
      <c r="L35" s="65">
        <f t="shared" si="1"/>
        <v>763.32240000000002</v>
      </c>
      <c r="M35" s="95">
        <v>2120.34</v>
      </c>
      <c r="N35" s="96">
        <f t="shared" si="2"/>
        <v>424.06800000000004</v>
      </c>
      <c r="O35" s="7"/>
      <c r="P35" s="7"/>
      <c r="Q35" s="7"/>
      <c r="R35" s="7"/>
      <c r="S35" s="7"/>
      <c r="T35" s="7"/>
    </row>
    <row r="36" spans="2:20" ht="22.5" customHeight="1" thickBot="1">
      <c r="B36" s="97"/>
      <c r="C36" s="69">
        <v>1000</v>
      </c>
      <c r="D36" s="70">
        <v>600</v>
      </c>
      <c r="E36" s="94">
        <v>210</v>
      </c>
      <c r="F36" s="69">
        <v>2</v>
      </c>
      <c r="G36" s="61">
        <v>1.2</v>
      </c>
      <c r="H36" s="72">
        <v>0.252</v>
      </c>
      <c r="I36" s="69">
        <v>20</v>
      </c>
      <c r="J36" s="73">
        <v>5.04</v>
      </c>
      <c r="K36" s="64">
        <f t="shared" si="0"/>
        <v>65.52</v>
      </c>
      <c r="L36" s="65">
        <f t="shared" si="1"/>
        <v>534.32568000000003</v>
      </c>
      <c r="M36" s="95">
        <v>2120.34</v>
      </c>
      <c r="N36" s="96">
        <f t="shared" si="2"/>
        <v>445.27140000000003</v>
      </c>
      <c r="O36" s="7"/>
      <c r="P36" s="7"/>
      <c r="Q36" s="7"/>
      <c r="R36" s="7"/>
      <c r="S36" s="7"/>
      <c r="T36" s="7"/>
    </row>
    <row r="37" spans="2:20" ht="22.5" customHeight="1" thickBot="1">
      <c r="B37" s="97"/>
      <c r="C37" s="69">
        <v>1000</v>
      </c>
      <c r="D37" s="70">
        <v>600</v>
      </c>
      <c r="E37" s="94">
        <v>220</v>
      </c>
      <c r="F37" s="69">
        <v>2</v>
      </c>
      <c r="G37" s="61">
        <v>1.2</v>
      </c>
      <c r="H37" s="72">
        <v>0.26400000000000001</v>
      </c>
      <c r="I37" s="69">
        <v>20</v>
      </c>
      <c r="J37" s="73">
        <v>5.28</v>
      </c>
      <c r="K37" s="64">
        <f t="shared" si="0"/>
        <v>68.64</v>
      </c>
      <c r="L37" s="65">
        <f t="shared" si="1"/>
        <v>559.76976000000002</v>
      </c>
      <c r="M37" s="95">
        <v>2120.34</v>
      </c>
      <c r="N37" s="96">
        <f t="shared" si="2"/>
        <v>466.47480000000002</v>
      </c>
      <c r="O37" s="7"/>
      <c r="P37" s="7"/>
      <c r="Q37" s="7"/>
      <c r="R37" s="7"/>
      <c r="S37" s="7"/>
      <c r="T37" s="7"/>
    </row>
    <row r="38" spans="2:20" ht="22.5" customHeight="1" thickBot="1">
      <c r="B38" s="97"/>
      <c r="C38" s="69">
        <v>1000</v>
      </c>
      <c r="D38" s="70">
        <v>600</v>
      </c>
      <c r="E38" s="94">
        <v>230</v>
      </c>
      <c r="F38" s="69">
        <v>2</v>
      </c>
      <c r="G38" s="61">
        <v>1.2</v>
      </c>
      <c r="H38" s="72">
        <v>0.27600000000000002</v>
      </c>
      <c r="I38" s="69">
        <v>20</v>
      </c>
      <c r="J38" s="73">
        <v>5.52</v>
      </c>
      <c r="K38" s="64">
        <f t="shared" si="0"/>
        <v>71.759999999999991</v>
      </c>
      <c r="L38" s="65">
        <f t="shared" si="1"/>
        <v>585.21384000000012</v>
      </c>
      <c r="M38" s="95">
        <v>2120.34</v>
      </c>
      <c r="N38" s="96">
        <f t="shared" si="2"/>
        <v>487.67820000000012</v>
      </c>
      <c r="O38" s="7"/>
      <c r="P38" s="7"/>
      <c r="Q38" s="7"/>
      <c r="R38" s="7"/>
      <c r="S38" s="7"/>
      <c r="T38" s="7"/>
    </row>
    <row r="39" spans="2:20" ht="22.5" customHeight="1" thickBot="1">
      <c r="B39" s="97"/>
      <c r="C39" s="69">
        <v>1000</v>
      </c>
      <c r="D39" s="70">
        <v>600</v>
      </c>
      <c r="E39" s="94">
        <v>240</v>
      </c>
      <c r="F39" s="69">
        <v>2</v>
      </c>
      <c r="G39" s="61">
        <v>1.2</v>
      </c>
      <c r="H39" s="72">
        <v>0.28799999999999998</v>
      </c>
      <c r="I39" s="69">
        <v>20</v>
      </c>
      <c r="J39" s="73">
        <v>5.76</v>
      </c>
      <c r="K39" s="64">
        <f t="shared" si="0"/>
        <v>74.88</v>
      </c>
      <c r="L39" s="65">
        <f t="shared" si="1"/>
        <v>610.65791999999999</v>
      </c>
      <c r="M39" s="95">
        <v>2120.34</v>
      </c>
      <c r="N39" s="96">
        <f t="shared" si="2"/>
        <v>508.88159999999999</v>
      </c>
      <c r="O39" s="7"/>
      <c r="P39" s="7"/>
      <c r="Q39" s="7"/>
      <c r="R39" s="7"/>
      <c r="S39" s="7"/>
      <c r="T39" s="7"/>
    </row>
    <row r="40" spans="2:20" ht="22.5" customHeight="1" thickBot="1">
      <c r="B40" s="97"/>
      <c r="C40" s="78">
        <v>1000</v>
      </c>
      <c r="D40" s="79">
        <v>600</v>
      </c>
      <c r="E40" s="99">
        <v>250</v>
      </c>
      <c r="F40" s="78">
        <v>2</v>
      </c>
      <c r="G40" s="81">
        <v>1.2</v>
      </c>
      <c r="H40" s="82">
        <v>0.3</v>
      </c>
      <c r="I40" s="78">
        <v>16</v>
      </c>
      <c r="J40" s="84">
        <v>4.8</v>
      </c>
      <c r="K40" s="132">
        <f t="shared" si="0"/>
        <v>62.4</v>
      </c>
      <c r="L40" s="100">
        <f t="shared" si="1"/>
        <v>636.10199999999998</v>
      </c>
      <c r="M40" s="101">
        <v>2120.34</v>
      </c>
      <c r="N40" s="102">
        <f t="shared" si="2"/>
        <v>530.08500000000004</v>
      </c>
      <c r="O40" s="7"/>
      <c r="P40" s="7"/>
      <c r="Q40" s="7"/>
      <c r="R40" s="7"/>
      <c r="S40" s="7"/>
      <c r="T40" s="7"/>
    </row>
    <row r="41" spans="2:20" ht="22.5" customHeight="1">
      <c r="B41" s="46" t="s">
        <v>30</v>
      </c>
      <c r="C41" s="47">
        <v>1000</v>
      </c>
      <c r="D41" s="48">
        <v>600</v>
      </c>
      <c r="E41" s="163">
        <v>25</v>
      </c>
      <c r="F41" s="164">
        <v>10</v>
      </c>
      <c r="G41" s="165">
        <f>0.6*F41</f>
        <v>6</v>
      </c>
      <c r="H41" s="51">
        <v>0.15</v>
      </c>
      <c r="I41" s="91">
        <v>36</v>
      </c>
      <c r="J41" s="52">
        <v>5.4</v>
      </c>
      <c r="K41" s="135">
        <f t="shared" si="0"/>
        <v>70.2</v>
      </c>
      <c r="L41" s="54">
        <f t="shared" si="1"/>
        <v>916.93349999999998</v>
      </c>
      <c r="M41" s="103">
        <v>6112.89</v>
      </c>
      <c r="N41" s="93">
        <f t="shared" si="2"/>
        <v>152.82225</v>
      </c>
      <c r="O41" s="7"/>
      <c r="P41" s="7"/>
      <c r="Q41" s="7"/>
      <c r="R41" s="7"/>
      <c r="S41" s="7"/>
      <c r="T41" s="7"/>
    </row>
    <row r="42" spans="2:20" ht="22.5" customHeight="1">
      <c r="B42" s="57"/>
      <c r="C42" s="69">
        <v>1000</v>
      </c>
      <c r="D42" s="70">
        <v>600</v>
      </c>
      <c r="E42" s="166">
        <v>30</v>
      </c>
      <c r="F42" s="167">
        <v>6</v>
      </c>
      <c r="G42" s="168">
        <f t="shared" ref="G42:G77" si="3">0.6*F42</f>
        <v>3.5999999999999996</v>
      </c>
      <c r="H42" s="62">
        <v>0.108</v>
      </c>
      <c r="I42" s="169">
        <v>52</v>
      </c>
      <c r="J42" s="63">
        <v>5.6159999999999997</v>
      </c>
      <c r="K42" s="64">
        <f t="shared" si="0"/>
        <v>73.007999999999996</v>
      </c>
      <c r="L42" s="65">
        <f t="shared" si="1"/>
        <v>660.19212000000005</v>
      </c>
      <c r="M42" s="95">
        <v>6112.89</v>
      </c>
      <c r="N42" s="96">
        <f t="shared" si="2"/>
        <v>183.38670000000002</v>
      </c>
      <c r="O42" s="7"/>
      <c r="P42" s="7"/>
      <c r="Q42" s="7"/>
      <c r="R42" s="7"/>
      <c r="S42" s="7"/>
      <c r="T42" s="7"/>
    </row>
    <row r="43" spans="2:20" ht="22.5" customHeight="1">
      <c r="B43" s="57"/>
      <c r="C43" s="69">
        <v>1000</v>
      </c>
      <c r="D43" s="70">
        <v>600</v>
      </c>
      <c r="E43" s="166">
        <v>40</v>
      </c>
      <c r="F43" s="167">
        <v>8</v>
      </c>
      <c r="G43" s="168">
        <f t="shared" si="3"/>
        <v>4.8</v>
      </c>
      <c r="H43" s="62">
        <v>0.192</v>
      </c>
      <c r="I43" s="169">
        <v>28</v>
      </c>
      <c r="J43" s="63">
        <v>5.3760000000000003</v>
      </c>
      <c r="K43" s="64">
        <f t="shared" si="0"/>
        <v>69.888000000000005</v>
      </c>
      <c r="L43" s="65">
        <f t="shared" si="1"/>
        <v>1173.67488</v>
      </c>
      <c r="M43" s="95">
        <v>6112.89</v>
      </c>
      <c r="N43" s="96">
        <f t="shared" si="2"/>
        <v>244.51560000000001</v>
      </c>
      <c r="O43" s="7"/>
      <c r="P43" s="7"/>
      <c r="Q43" s="7"/>
      <c r="R43" s="7"/>
      <c r="S43" s="7"/>
      <c r="T43" s="7"/>
    </row>
    <row r="44" spans="2:20" ht="22.5" customHeight="1">
      <c r="B44" s="57"/>
      <c r="C44" s="58">
        <v>1000</v>
      </c>
      <c r="D44" s="59">
        <v>600</v>
      </c>
      <c r="E44" s="60">
        <v>50</v>
      </c>
      <c r="F44" s="167">
        <v>6</v>
      </c>
      <c r="G44" s="168">
        <f t="shared" si="3"/>
        <v>3.5999999999999996</v>
      </c>
      <c r="H44" s="62">
        <v>0.18</v>
      </c>
      <c r="I44" s="58">
        <v>32</v>
      </c>
      <c r="J44" s="63">
        <v>5.76</v>
      </c>
      <c r="K44" s="64">
        <f t="shared" si="0"/>
        <v>74.88</v>
      </c>
      <c r="L44" s="65">
        <f t="shared" si="1"/>
        <v>1100.3202000000001</v>
      </c>
      <c r="M44" s="95">
        <v>6112.89</v>
      </c>
      <c r="N44" s="96">
        <f t="shared" si="2"/>
        <v>305.64450000000005</v>
      </c>
      <c r="O44" s="7"/>
      <c r="P44" s="7"/>
      <c r="Q44" s="7"/>
      <c r="R44" s="7"/>
      <c r="S44" s="7"/>
      <c r="T44" s="7"/>
    </row>
    <row r="45" spans="2:20" ht="22.5" customHeight="1">
      <c r="B45" s="68"/>
      <c r="C45" s="69">
        <v>1000</v>
      </c>
      <c r="D45" s="70">
        <v>600</v>
      </c>
      <c r="E45" s="71">
        <v>60</v>
      </c>
      <c r="F45" s="167">
        <v>5</v>
      </c>
      <c r="G45" s="168">
        <f t="shared" si="3"/>
        <v>3</v>
      </c>
      <c r="H45" s="72">
        <v>0.18</v>
      </c>
      <c r="I45" s="69">
        <v>32</v>
      </c>
      <c r="J45" s="73">
        <v>5.76</v>
      </c>
      <c r="K45" s="64">
        <f t="shared" si="0"/>
        <v>74.88</v>
      </c>
      <c r="L45" s="65">
        <f t="shared" si="1"/>
        <v>1100.3202000000001</v>
      </c>
      <c r="M45" s="95">
        <v>6112.89</v>
      </c>
      <c r="N45" s="96">
        <f t="shared" si="2"/>
        <v>366.77340000000004</v>
      </c>
      <c r="O45" s="7"/>
      <c r="P45" s="7"/>
      <c r="Q45" s="7"/>
      <c r="R45" s="7"/>
      <c r="S45" s="7"/>
      <c r="T45" s="7"/>
    </row>
    <row r="46" spans="2:20" ht="22.5" customHeight="1" thickBot="1">
      <c r="B46" s="97" t="s">
        <v>31</v>
      </c>
      <c r="C46" s="69">
        <v>1000</v>
      </c>
      <c r="D46" s="70">
        <v>600</v>
      </c>
      <c r="E46" s="71">
        <v>70</v>
      </c>
      <c r="F46" s="167">
        <v>3</v>
      </c>
      <c r="G46" s="168">
        <f t="shared" si="3"/>
        <v>1.7999999999999998</v>
      </c>
      <c r="H46" s="72">
        <v>0.126</v>
      </c>
      <c r="I46" s="69">
        <v>44</v>
      </c>
      <c r="J46" s="73">
        <v>5.5440000000000005</v>
      </c>
      <c r="K46" s="64">
        <f t="shared" si="0"/>
        <v>72.072000000000003</v>
      </c>
      <c r="L46" s="65">
        <f t="shared" si="1"/>
        <v>770.22414000000003</v>
      </c>
      <c r="M46" s="95">
        <v>6112.89</v>
      </c>
      <c r="N46" s="96">
        <f t="shared" si="2"/>
        <v>427.90230000000008</v>
      </c>
      <c r="O46" s="7"/>
      <c r="P46" s="7"/>
      <c r="Q46" s="7"/>
      <c r="R46" s="7"/>
      <c r="S46" s="7"/>
      <c r="T46" s="7"/>
    </row>
    <row r="47" spans="2:20" ht="22.5" customHeight="1" thickBot="1">
      <c r="B47" s="97"/>
      <c r="C47" s="69">
        <v>1000</v>
      </c>
      <c r="D47" s="70">
        <v>600</v>
      </c>
      <c r="E47" s="71">
        <v>80</v>
      </c>
      <c r="F47" s="167">
        <v>5</v>
      </c>
      <c r="G47" s="168">
        <f t="shared" si="3"/>
        <v>3</v>
      </c>
      <c r="H47" s="72">
        <v>0.24</v>
      </c>
      <c r="I47" s="69">
        <v>24</v>
      </c>
      <c r="J47" s="73">
        <v>5.76</v>
      </c>
      <c r="K47" s="64">
        <f t="shared" si="0"/>
        <v>74.88</v>
      </c>
      <c r="L47" s="65">
        <f t="shared" si="1"/>
        <v>1467.0935999999999</v>
      </c>
      <c r="M47" s="95">
        <v>6112.89</v>
      </c>
      <c r="N47" s="96">
        <f t="shared" si="2"/>
        <v>489.03119999999996</v>
      </c>
      <c r="O47" s="7"/>
      <c r="P47" s="7"/>
      <c r="Q47" s="7"/>
      <c r="R47" s="7"/>
      <c r="S47" s="7"/>
      <c r="T47" s="7"/>
    </row>
    <row r="48" spans="2:20" ht="22.5" customHeight="1" thickBot="1">
      <c r="B48" s="97"/>
      <c r="C48" s="69">
        <v>1000</v>
      </c>
      <c r="D48" s="70">
        <v>600</v>
      </c>
      <c r="E48" s="71">
        <v>90</v>
      </c>
      <c r="F48" s="167">
        <v>5</v>
      </c>
      <c r="G48" s="168">
        <f t="shared" si="3"/>
        <v>3</v>
      </c>
      <c r="H48" s="72">
        <v>0.27</v>
      </c>
      <c r="I48" s="69">
        <v>20</v>
      </c>
      <c r="J48" s="73">
        <v>5.4</v>
      </c>
      <c r="K48" s="64">
        <f t="shared" si="0"/>
        <v>70.2</v>
      </c>
      <c r="L48" s="65">
        <f t="shared" si="1"/>
        <v>1650.4803000000002</v>
      </c>
      <c r="M48" s="95">
        <v>6112.89</v>
      </c>
      <c r="N48" s="96">
        <f t="shared" si="2"/>
        <v>550.16010000000006</v>
      </c>
      <c r="O48" s="7"/>
      <c r="P48" s="7"/>
      <c r="Q48" s="7"/>
      <c r="R48" s="7"/>
      <c r="S48" s="7"/>
      <c r="T48" s="7"/>
    </row>
    <row r="49" spans="2:20" ht="22.5" customHeight="1" thickBot="1">
      <c r="B49" s="97"/>
      <c r="C49" s="69">
        <v>1000</v>
      </c>
      <c r="D49" s="70">
        <v>600</v>
      </c>
      <c r="E49" s="71">
        <v>100</v>
      </c>
      <c r="F49" s="167">
        <v>4</v>
      </c>
      <c r="G49" s="168">
        <f t="shared" si="3"/>
        <v>2.4</v>
      </c>
      <c r="H49" s="72">
        <v>0.24</v>
      </c>
      <c r="I49" s="69">
        <v>24</v>
      </c>
      <c r="J49" s="73">
        <v>5.76</v>
      </c>
      <c r="K49" s="64">
        <f t="shared" ref="K49:K77" si="4">J49*13</f>
        <v>74.88</v>
      </c>
      <c r="L49" s="65">
        <f t="shared" si="1"/>
        <v>1467.0935999999999</v>
      </c>
      <c r="M49" s="95">
        <v>6112.89</v>
      </c>
      <c r="N49" s="96">
        <f t="shared" si="2"/>
        <v>611.28899999999999</v>
      </c>
      <c r="O49" s="7"/>
      <c r="P49" s="7"/>
      <c r="Q49" s="7"/>
      <c r="R49" s="7"/>
      <c r="S49" s="7"/>
      <c r="T49" s="7"/>
    </row>
    <row r="50" spans="2:20" ht="22.5" customHeight="1" thickBot="1">
      <c r="B50" s="97"/>
      <c r="C50" s="69">
        <v>1000</v>
      </c>
      <c r="D50" s="70">
        <v>600</v>
      </c>
      <c r="E50" s="71">
        <v>110</v>
      </c>
      <c r="F50" s="167">
        <v>3</v>
      </c>
      <c r="G50" s="168">
        <f t="shared" si="3"/>
        <v>1.7999999999999998</v>
      </c>
      <c r="H50" s="72">
        <v>0.19800000000000001</v>
      </c>
      <c r="I50" s="69">
        <v>28</v>
      </c>
      <c r="J50" s="73">
        <v>5.5440000000000005</v>
      </c>
      <c r="K50" s="64">
        <f t="shared" si="4"/>
        <v>72.072000000000003</v>
      </c>
      <c r="L50" s="65">
        <f t="shared" si="1"/>
        <v>1210.3522200000002</v>
      </c>
      <c r="M50" s="95">
        <v>6112.89</v>
      </c>
      <c r="N50" s="96">
        <f t="shared" si="2"/>
        <v>672.41790000000015</v>
      </c>
      <c r="O50" s="7"/>
      <c r="P50" s="7"/>
      <c r="Q50" s="7"/>
      <c r="R50" s="7"/>
      <c r="S50" s="7"/>
      <c r="T50" s="7"/>
    </row>
    <row r="51" spans="2:20" ht="22.5" customHeight="1" thickBot="1">
      <c r="B51" s="97"/>
      <c r="C51" s="69">
        <v>1000</v>
      </c>
      <c r="D51" s="70">
        <v>600</v>
      </c>
      <c r="E51" s="71">
        <v>120</v>
      </c>
      <c r="F51" s="167">
        <v>2</v>
      </c>
      <c r="G51" s="168">
        <f t="shared" si="3"/>
        <v>1.2</v>
      </c>
      <c r="H51" s="72">
        <v>0.14399999999999999</v>
      </c>
      <c r="I51" s="69">
        <v>40</v>
      </c>
      <c r="J51" s="73">
        <v>5.76</v>
      </c>
      <c r="K51" s="64">
        <f t="shared" si="4"/>
        <v>74.88</v>
      </c>
      <c r="L51" s="65">
        <f t="shared" si="1"/>
        <v>880.25616000000002</v>
      </c>
      <c r="M51" s="95">
        <v>6112.89</v>
      </c>
      <c r="N51" s="96">
        <f t="shared" si="2"/>
        <v>733.54680000000008</v>
      </c>
      <c r="O51" s="7"/>
      <c r="P51" s="7"/>
      <c r="Q51" s="7"/>
      <c r="R51" s="7"/>
      <c r="S51" s="7"/>
      <c r="T51" s="7"/>
    </row>
    <row r="52" spans="2:20" ht="22.5" customHeight="1" thickBot="1">
      <c r="B52" s="97"/>
      <c r="C52" s="69">
        <v>1000</v>
      </c>
      <c r="D52" s="70">
        <v>600</v>
      </c>
      <c r="E52" s="71">
        <v>130</v>
      </c>
      <c r="F52" s="167">
        <v>3</v>
      </c>
      <c r="G52" s="168">
        <f t="shared" si="3"/>
        <v>1.7999999999999998</v>
      </c>
      <c r="H52" s="72">
        <v>0.23399999999999999</v>
      </c>
      <c r="I52" s="69">
        <v>24</v>
      </c>
      <c r="J52" s="73">
        <v>5.6159999999999997</v>
      </c>
      <c r="K52" s="64">
        <f t="shared" si="4"/>
        <v>73.007999999999996</v>
      </c>
      <c r="L52" s="65">
        <f t="shared" si="1"/>
        <v>1430.41626</v>
      </c>
      <c r="M52" s="95">
        <v>6112.89</v>
      </c>
      <c r="N52" s="96">
        <f t="shared" si="2"/>
        <v>794.67570000000001</v>
      </c>
      <c r="O52" s="7"/>
      <c r="P52" s="7"/>
      <c r="Q52" s="7"/>
      <c r="R52" s="7"/>
      <c r="S52" s="7"/>
      <c r="T52" s="7"/>
    </row>
    <row r="53" spans="2:20" ht="22.5" customHeight="1" thickBot="1">
      <c r="B53" s="97"/>
      <c r="C53" s="69">
        <v>1000</v>
      </c>
      <c r="D53" s="70">
        <v>600</v>
      </c>
      <c r="E53" s="71">
        <v>140</v>
      </c>
      <c r="F53" s="167">
        <v>2</v>
      </c>
      <c r="G53" s="168">
        <f t="shared" si="3"/>
        <v>1.2</v>
      </c>
      <c r="H53" s="72">
        <v>0.16800000000000001</v>
      </c>
      <c r="I53" s="69">
        <v>32</v>
      </c>
      <c r="J53" s="73">
        <v>5.3760000000000003</v>
      </c>
      <c r="K53" s="64">
        <f t="shared" si="4"/>
        <v>69.888000000000005</v>
      </c>
      <c r="L53" s="65">
        <f t="shared" si="1"/>
        <v>1026.9655200000002</v>
      </c>
      <c r="M53" s="95">
        <v>6112.89</v>
      </c>
      <c r="N53" s="96">
        <f t="shared" si="2"/>
        <v>855.80460000000016</v>
      </c>
      <c r="O53" s="7"/>
      <c r="P53" s="7"/>
      <c r="Q53" s="7"/>
      <c r="R53" s="7"/>
      <c r="S53" s="7"/>
      <c r="T53" s="7"/>
    </row>
    <row r="54" spans="2:20" ht="22.5" customHeight="1" thickBot="1">
      <c r="B54" s="97"/>
      <c r="C54" s="69">
        <v>1000</v>
      </c>
      <c r="D54" s="70">
        <v>600</v>
      </c>
      <c r="E54" s="71">
        <v>150</v>
      </c>
      <c r="F54" s="167">
        <v>2</v>
      </c>
      <c r="G54" s="168">
        <f t="shared" si="3"/>
        <v>1.2</v>
      </c>
      <c r="H54" s="72">
        <v>0.18</v>
      </c>
      <c r="I54" s="69">
        <v>32</v>
      </c>
      <c r="J54" s="73">
        <v>5.76</v>
      </c>
      <c r="K54" s="64">
        <f t="shared" si="4"/>
        <v>74.88</v>
      </c>
      <c r="L54" s="65">
        <f t="shared" si="1"/>
        <v>1100.3202000000001</v>
      </c>
      <c r="M54" s="95">
        <v>6112.89</v>
      </c>
      <c r="N54" s="96">
        <f t="shared" si="2"/>
        <v>916.93350000000009</v>
      </c>
      <c r="O54" s="7"/>
      <c r="P54" s="7"/>
      <c r="Q54" s="7"/>
      <c r="R54" s="7"/>
      <c r="S54" s="7"/>
      <c r="T54" s="7"/>
    </row>
    <row r="55" spans="2:20" ht="22.5" customHeight="1" thickBot="1">
      <c r="B55" s="97"/>
      <c r="C55" s="69">
        <v>1000</v>
      </c>
      <c r="D55" s="70">
        <v>600</v>
      </c>
      <c r="E55" s="71">
        <v>160</v>
      </c>
      <c r="F55" s="167">
        <v>3</v>
      </c>
      <c r="G55" s="168">
        <f t="shared" si="3"/>
        <v>1.7999999999999998</v>
      </c>
      <c r="H55" s="72">
        <v>0.28800000000000003</v>
      </c>
      <c r="I55" s="69">
        <v>20</v>
      </c>
      <c r="J55" s="73">
        <v>5.7600000000000007</v>
      </c>
      <c r="K55" s="64">
        <f t="shared" si="4"/>
        <v>74.88000000000001</v>
      </c>
      <c r="L55" s="65">
        <f t="shared" si="1"/>
        <v>1760.5123200000003</v>
      </c>
      <c r="M55" s="95">
        <v>6112.89</v>
      </c>
      <c r="N55" s="96">
        <f t="shared" si="2"/>
        <v>978.06240000000025</v>
      </c>
      <c r="O55" s="7"/>
      <c r="P55" s="7"/>
      <c r="Q55" s="7"/>
      <c r="R55" s="7"/>
      <c r="S55" s="7"/>
      <c r="T55" s="7"/>
    </row>
    <row r="56" spans="2:20" ht="22.5" customHeight="1" thickBot="1">
      <c r="B56" s="97"/>
      <c r="C56" s="69">
        <v>1000</v>
      </c>
      <c r="D56" s="70">
        <v>600</v>
      </c>
      <c r="E56" s="71">
        <v>170</v>
      </c>
      <c r="F56" s="167">
        <v>2</v>
      </c>
      <c r="G56" s="168">
        <f t="shared" si="3"/>
        <v>1.2</v>
      </c>
      <c r="H56" s="72">
        <v>0.20400000000000001</v>
      </c>
      <c r="I56" s="69">
        <v>28</v>
      </c>
      <c r="J56" s="73">
        <v>5.7120000000000006</v>
      </c>
      <c r="K56" s="64">
        <f t="shared" si="4"/>
        <v>74.256000000000014</v>
      </c>
      <c r="L56" s="65">
        <f t="shared" si="1"/>
        <v>1247.0295600000002</v>
      </c>
      <c r="M56" s="95">
        <v>6112.89</v>
      </c>
      <c r="N56" s="96">
        <f t="shared" si="2"/>
        <v>1039.1913000000002</v>
      </c>
      <c r="O56" s="7"/>
      <c r="P56" s="7"/>
      <c r="Q56" s="7"/>
      <c r="R56" s="7"/>
      <c r="S56" s="7"/>
      <c r="T56" s="7"/>
    </row>
    <row r="57" spans="2:20" ht="22.5" customHeight="1" thickBot="1">
      <c r="B57" s="97"/>
      <c r="C57" s="69">
        <v>1000</v>
      </c>
      <c r="D57" s="70">
        <v>600</v>
      </c>
      <c r="E57" s="71">
        <v>180</v>
      </c>
      <c r="F57" s="167">
        <v>1</v>
      </c>
      <c r="G57" s="168">
        <f t="shared" si="3"/>
        <v>0.6</v>
      </c>
      <c r="H57" s="72">
        <v>0.108</v>
      </c>
      <c r="I57" s="69">
        <v>52</v>
      </c>
      <c r="J57" s="73">
        <v>5.6159999999999997</v>
      </c>
      <c r="K57" s="64">
        <f t="shared" si="4"/>
        <v>73.007999999999996</v>
      </c>
      <c r="L57" s="65">
        <f t="shared" si="1"/>
        <v>660.19212000000005</v>
      </c>
      <c r="M57" s="95">
        <v>6112.89</v>
      </c>
      <c r="N57" s="96">
        <f t="shared" si="2"/>
        <v>1100.3202000000001</v>
      </c>
      <c r="O57" s="7"/>
      <c r="P57" s="7"/>
      <c r="Q57" s="7"/>
      <c r="R57" s="7"/>
      <c r="S57" s="7"/>
      <c r="T57" s="7"/>
    </row>
    <row r="58" spans="2:20" ht="22.5" customHeight="1" thickBot="1">
      <c r="B58" s="97"/>
      <c r="C58" s="69">
        <v>1000</v>
      </c>
      <c r="D58" s="70">
        <v>600</v>
      </c>
      <c r="E58" s="71">
        <v>190</v>
      </c>
      <c r="F58" s="167">
        <v>1</v>
      </c>
      <c r="G58" s="168">
        <f t="shared" si="3"/>
        <v>0.6</v>
      </c>
      <c r="H58" s="72">
        <v>0.11399999999999999</v>
      </c>
      <c r="I58" s="69">
        <v>48</v>
      </c>
      <c r="J58" s="73">
        <v>5.4719999999999995</v>
      </c>
      <c r="K58" s="64">
        <f t="shared" si="4"/>
        <v>71.135999999999996</v>
      </c>
      <c r="L58" s="65">
        <f t="shared" si="1"/>
        <v>696.86946</v>
      </c>
      <c r="M58" s="95">
        <v>6112.89</v>
      </c>
      <c r="N58" s="96">
        <f t="shared" si="2"/>
        <v>1161.4491</v>
      </c>
      <c r="O58" s="7"/>
      <c r="P58" s="7"/>
      <c r="Q58" s="7"/>
      <c r="R58" s="7"/>
      <c r="S58" s="7"/>
      <c r="T58" s="7"/>
    </row>
    <row r="59" spans="2:20" ht="22.5" customHeight="1" thickBot="1">
      <c r="B59" s="97"/>
      <c r="C59" s="78">
        <v>1000</v>
      </c>
      <c r="D59" s="79">
        <v>600</v>
      </c>
      <c r="E59" s="80">
        <v>200</v>
      </c>
      <c r="F59" s="170">
        <v>1</v>
      </c>
      <c r="G59" s="171">
        <f t="shared" si="3"/>
        <v>0.6</v>
      </c>
      <c r="H59" s="82">
        <v>0.12</v>
      </c>
      <c r="I59" s="78">
        <v>48</v>
      </c>
      <c r="J59" s="84">
        <v>5.76</v>
      </c>
      <c r="K59" s="85">
        <f t="shared" si="4"/>
        <v>74.88</v>
      </c>
      <c r="L59" s="100">
        <f t="shared" si="1"/>
        <v>733.54679999999996</v>
      </c>
      <c r="M59" s="101">
        <v>6112.89</v>
      </c>
      <c r="N59" s="102">
        <f t="shared" si="2"/>
        <v>1222.578</v>
      </c>
      <c r="O59" s="7"/>
      <c r="P59" s="7"/>
      <c r="Q59" s="7"/>
      <c r="R59" s="7"/>
      <c r="S59" s="7"/>
      <c r="T59" s="7"/>
    </row>
    <row r="60" spans="2:20" ht="22.5" customHeight="1">
      <c r="B60" s="172" t="s">
        <v>32</v>
      </c>
      <c r="C60" s="47">
        <v>1000</v>
      </c>
      <c r="D60" s="48">
        <v>600</v>
      </c>
      <c r="E60" s="49">
        <v>30</v>
      </c>
      <c r="F60" s="47">
        <v>6</v>
      </c>
      <c r="G60" s="173">
        <f t="shared" si="3"/>
        <v>3.5999999999999996</v>
      </c>
      <c r="H60" s="51">
        <v>0.10799999999999998</v>
      </c>
      <c r="I60" s="47">
        <v>52</v>
      </c>
      <c r="J60" s="52">
        <v>5.6159999999999997</v>
      </c>
      <c r="K60" s="53">
        <f t="shared" si="4"/>
        <v>73.007999999999996</v>
      </c>
      <c r="L60" s="54">
        <f t="shared" si="1"/>
        <v>796.9309199999999</v>
      </c>
      <c r="M60" s="103">
        <v>7378.99</v>
      </c>
      <c r="N60" s="93">
        <f t="shared" si="2"/>
        <v>221.36969999999999</v>
      </c>
      <c r="O60" s="13"/>
      <c r="P60" s="7"/>
      <c r="Q60" s="7"/>
      <c r="R60" s="7"/>
      <c r="S60" s="7"/>
      <c r="T60" s="7"/>
    </row>
    <row r="61" spans="2:20" ht="22.5" customHeight="1">
      <c r="B61" s="174"/>
      <c r="C61" s="69">
        <v>1000</v>
      </c>
      <c r="D61" s="70">
        <v>600</v>
      </c>
      <c r="E61" s="71">
        <v>40</v>
      </c>
      <c r="F61" s="69">
        <v>6</v>
      </c>
      <c r="G61" s="175">
        <f t="shared" si="3"/>
        <v>3.5999999999999996</v>
      </c>
      <c r="H61" s="72">
        <v>0.14400000000000002</v>
      </c>
      <c r="I61" s="69">
        <v>40</v>
      </c>
      <c r="J61" s="73">
        <v>5.7600000000000007</v>
      </c>
      <c r="K61" s="64">
        <f t="shared" si="4"/>
        <v>74.88000000000001</v>
      </c>
      <c r="L61" s="65">
        <f t="shared" si="1"/>
        <v>1062.57456</v>
      </c>
      <c r="M61" s="95">
        <v>7378.99</v>
      </c>
      <c r="N61" s="96">
        <f t="shared" si="2"/>
        <v>295.15960000000001</v>
      </c>
      <c r="O61" s="13"/>
      <c r="P61" s="7"/>
      <c r="Q61" s="7"/>
      <c r="R61" s="7"/>
      <c r="S61" s="7"/>
      <c r="T61" s="7"/>
    </row>
    <row r="62" spans="2:20" ht="22.5" customHeight="1">
      <c r="B62" s="174"/>
      <c r="C62" s="69">
        <v>1000</v>
      </c>
      <c r="D62" s="70">
        <v>600</v>
      </c>
      <c r="E62" s="71">
        <v>50</v>
      </c>
      <c r="F62" s="69">
        <v>4</v>
      </c>
      <c r="G62" s="175">
        <f t="shared" si="3"/>
        <v>2.4</v>
      </c>
      <c r="H62" s="72">
        <v>0.12</v>
      </c>
      <c r="I62" s="69">
        <v>48</v>
      </c>
      <c r="J62" s="73">
        <v>5.76</v>
      </c>
      <c r="K62" s="64">
        <f t="shared" si="4"/>
        <v>74.88</v>
      </c>
      <c r="L62" s="65">
        <f t="shared" si="1"/>
        <v>885.47879999999998</v>
      </c>
      <c r="M62" s="95">
        <v>7378.99</v>
      </c>
      <c r="N62" s="96">
        <f t="shared" si="2"/>
        <v>368.9495</v>
      </c>
      <c r="O62" s="13"/>
      <c r="P62" s="7"/>
      <c r="Q62" s="7"/>
      <c r="R62" s="7"/>
      <c r="S62" s="7"/>
      <c r="T62" s="7"/>
    </row>
    <row r="63" spans="2:20" ht="22.5" customHeight="1">
      <c r="B63" s="176"/>
      <c r="C63" s="69">
        <v>1000</v>
      </c>
      <c r="D63" s="70">
        <v>600</v>
      </c>
      <c r="E63" s="71">
        <v>60</v>
      </c>
      <c r="F63" s="69">
        <v>5</v>
      </c>
      <c r="G63" s="175">
        <f t="shared" si="3"/>
        <v>3</v>
      </c>
      <c r="H63" s="72">
        <v>0.18</v>
      </c>
      <c r="I63" s="69">
        <v>32</v>
      </c>
      <c r="J63" s="73">
        <v>5.76</v>
      </c>
      <c r="K63" s="64">
        <f t="shared" si="4"/>
        <v>74.88</v>
      </c>
      <c r="L63" s="65">
        <f t="shared" si="1"/>
        <v>1328.2182</v>
      </c>
      <c r="M63" s="95">
        <v>7378.99</v>
      </c>
      <c r="N63" s="96">
        <f t="shared" si="2"/>
        <v>442.73939999999999</v>
      </c>
      <c r="O63" s="7"/>
      <c r="P63" s="7"/>
      <c r="Q63" s="7"/>
      <c r="R63" s="7"/>
      <c r="S63" s="7"/>
      <c r="T63" s="7"/>
    </row>
    <row r="64" spans="2:20" ht="22.5" customHeight="1" thickBot="1">
      <c r="B64" s="75" t="s">
        <v>31</v>
      </c>
      <c r="C64" s="69">
        <v>1000</v>
      </c>
      <c r="D64" s="70">
        <v>600</v>
      </c>
      <c r="E64" s="71">
        <v>70</v>
      </c>
      <c r="F64" s="69">
        <v>3</v>
      </c>
      <c r="G64" s="175">
        <f t="shared" si="3"/>
        <v>1.7999999999999998</v>
      </c>
      <c r="H64" s="72">
        <v>0.126</v>
      </c>
      <c r="I64" s="69">
        <v>44</v>
      </c>
      <c r="J64" s="73">
        <v>5.5440000000000005</v>
      </c>
      <c r="K64" s="64">
        <f t="shared" si="4"/>
        <v>72.072000000000003</v>
      </c>
      <c r="L64" s="65">
        <f t="shared" si="1"/>
        <v>929.75274000000002</v>
      </c>
      <c r="M64" s="95">
        <v>7378.99</v>
      </c>
      <c r="N64" s="96">
        <f t="shared" si="2"/>
        <v>516.52930000000003</v>
      </c>
      <c r="O64" s="7"/>
      <c r="P64" s="7"/>
      <c r="Q64" s="7"/>
      <c r="R64" s="7"/>
      <c r="S64" s="7"/>
      <c r="T64" s="7"/>
    </row>
    <row r="65" spans="2:20" ht="22.5" customHeight="1" thickBot="1">
      <c r="B65" s="75"/>
      <c r="C65" s="69">
        <v>1000</v>
      </c>
      <c r="D65" s="70">
        <v>600</v>
      </c>
      <c r="E65" s="71">
        <v>80</v>
      </c>
      <c r="F65" s="69">
        <v>4</v>
      </c>
      <c r="G65" s="175">
        <f t="shared" si="3"/>
        <v>2.4</v>
      </c>
      <c r="H65" s="72">
        <v>0.192</v>
      </c>
      <c r="I65" s="69">
        <v>28</v>
      </c>
      <c r="J65" s="73">
        <v>5.3760000000000003</v>
      </c>
      <c r="K65" s="64">
        <f t="shared" si="4"/>
        <v>69.888000000000005</v>
      </c>
      <c r="L65" s="65">
        <f t="shared" si="1"/>
        <v>1416.7660799999999</v>
      </c>
      <c r="M65" s="95">
        <v>7378.99</v>
      </c>
      <c r="N65" s="96">
        <f t="shared" si="2"/>
        <v>590.31920000000002</v>
      </c>
      <c r="O65" s="7"/>
      <c r="P65" s="7"/>
      <c r="Q65" s="7"/>
      <c r="R65" s="7"/>
      <c r="S65" s="7"/>
      <c r="T65" s="7"/>
    </row>
    <row r="66" spans="2:20" ht="22.5" customHeight="1" thickBot="1">
      <c r="B66" s="75"/>
      <c r="C66" s="69">
        <v>1000</v>
      </c>
      <c r="D66" s="70">
        <v>600</v>
      </c>
      <c r="E66" s="71">
        <v>90</v>
      </c>
      <c r="F66" s="69">
        <v>2</v>
      </c>
      <c r="G66" s="175">
        <f t="shared" si="3"/>
        <v>1.2</v>
      </c>
      <c r="H66" s="72">
        <v>0.108</v>
      </c>
      <c r="I66" s="69">
        <v>52</v>
      </c>
      <c r="J66" s="73">
        <v>5.6159999999999997</v>
      </c>
      <c r="K66" s="64">
        <f t="shared" si="4"/>
        <v>73.007999999999996</v>
      </c>
      <c r="L66" s="65">
        <f t="shared" si="1"/>
        <v>796.93092000000001</v>
      </c>
      <c r="M66" s="95">
        <v>7378.99</v>
      </c>
      <c r="N66" s="96">
        <f t="shared" si="2"/>
        <v>664.10910000000001</v>
      </c>
      <c r="O66" s="7"/>
      <c r="P66" s="7"/>
      <c r="Q66" s="7"/>
      <c r="R66" s="7"/>
      <c r="S66" s="7"/>
      <c r="T66" s="7"/>
    </row>
    <row r="67" spans="2:20" ht="22.5" customHeight="1" thickBot="1">
      <c r="B67" s="75"/>
      <c r="C67" s="69">
        <v>1000</v>
      </c>
      <c r="D67" s="70">
        <v>600</v>
      </c>
      <c r="E67" s="71">
        <v>100</v>
      </c>
      <c r="F67" s="69">
        <v>3</v>
      </c>
      <c r="G67" s="175">
        <f t="shared" si="3"/>
        <v>1.7999999999999998</v>
      </c>
      <c r="H67" s="72">
        <v>0.18</v>
      </c>
      <c r="I67" s="69">
        <v>32</v>
      </c>
      <c r="J67" s="73">
        <v>5.76</v>
      </c>
      <c r="K67" s="64">
        <f t="shared" si="4"/>
        <v>74.88</v>
      </c>
      <c r="L67" s="65">
        <f t="shared" si="1"/>
        <v>1328.2182</v>
      </c>
      <c r="M67" s="95">
        <v>7378.99</v>
      </c>
      <c r="N67" s="96">
        <f t="shared" si="2"/>
        <v>737.89900000000011</v>
      </c>
      <c r="O67" s="7"/>
      <c r="P67" s="7"/>
      <c r="Q67" s="7"/>
      <c r="R67" s="7"/>
      <c r="S67" s="7"/>
      <c r="T67" s="7"/>
    </row>
    <row r="68" spans="2:20" ht="22.5" customHeight="1" thickBot="1">
      <c r="B68" s="75"/>
      <c r="C68" s="69">
        <v>1000</v>
      </c>
      <c r="D68" s="70">
        <v>600</v>
      </c>
      <c r="E68" s="71">
        <v>110</v>
      </c>
      <c r="F68" s="69">
        <v>3</v>
      </c>
      <c r="G68" s="175">
        <f t="shared" si="3"/>
        <v>1.7999999999999998</v>
      </c>
      <c r="H68" s="72">
        <v>0.19800000000000001</v>
      </c>
      <c r="I68" s="69">
        <v>28</v>
      </c>
      <c r="J68" s="73">
        <v>5.5440000000000005</v>
      </c>
      <c r="K68" s="64">
        <f t="shared" si="4"/>
        <v>72.072000000000003</v>
      </c>
      <c r="L68" s="65">
        <f t="shared" si="1"/>
        <v>1461.0400199999999</v>
      </c>
      <c r="M68" s="95">
        <v>7378.99</v>
      </c>
      <c r="N68" s="96">
        <f t="shared" si="2"/>
        <v>811.68889999999999</v>
      </c>
      <c r="O68" s="7"/>
      <c r="P68" s="7"/>
      <c r="Q68" s="7"/>
      <c r="R68" s="7"/>
      <c r="S68" s="7"/>
      <c r="T68" s="7"/>
    </row>
    <row r="69" spans="2:20" ht="22.5" customHeight="1" thickBot="1">
      <c r="B69" s="75"/>
      <c r="C69" s="69">
        <v>1000</v>
      </c>
      <c r="D69" s="70">
        <v>600</v>
      </c>
      <c r="E69" s="71">
        <v>120</v>
      </c>
      <c r="F69" s="69">
        <v>2</v>
      </c>
      <c r="G69" s="175">
        <f t="shared" si="3"/>
        <v>1.2</v>
      </c>
      <c r="H69" s="72">
        <v>0.14399999999999999</v>
      </c>
      <c r="I69" s="69">
        <v>40</v>
      </c>
      <c r="J69" s="73">
        <v>5.76</v>
      </c>
      <c r="K69" s="64">
        <f t="shared" si="4"/>
        <v>74.88</v>
      </c>
      <c r="L69" s="65">
        <f t="shared" si="1"/>
        <v>1062.5745599999998</v>
      </c>
      <c r="M69" s="95">
        <v>7378.99</v>
      </c>
      <c r="N69" s="96">
        <f t="shared" si="2"/>
        <v>885.47879999999986</v>
      </c>
      <c r="O69" s="7"/>
      <c r="P69" s="7"/>
      <c r="Q69" s="7"/>
      <c r="R69" s="7"/>
      <c r="S69" s="7"/>
      <c r="T69" s="7"/>
    </row>
    <row r="70" spans="2:20" ht="22.5" customHeight="1" thickBot="1">
      <c r="B70" s="75"/>
      <c r="C70" s="69">
        <v>1000</v>
      </c>
      <c r="D70" s="70">
        <v>600</v>
      </c>
      <c r="E70" s="71">
        <v>130</v>
      </c>
      <c r="F70" s="69">
        <v>2</v>
      </c>
      <c r="G70" s="175">
        <f t="shared" si="3"/>
        <v>1.2</v>
      </c>
      <c r="H70" s="72">
        <v>0.156</v>
      </c>
      <c r="I70" s="69">
        <v>36</v>
      </c>
      <c r="J70" s="73">
        <v>5.6159999999999997</v>
      </c>
      <c r="K70" s="64">
        <f t="shared" si="4"/>
        <v>73.007999999999996</v>
      </c>
      <c r="L70" s="65">
        <f t="shared" si="1"/>
        <v>1151.1224399999999</v>
      </c>
      <c r="M70" s="95">
        <v>7378.99</v>
      </c>
      <c r="N70" s="96">
        <f t="shared" si="2"/>
        <v>959.26869999999997</v>
      </c>
      <c r="O70" s="7"/>
      <c r="P70" s="7"/>
      <c r="Q70" s="7"/>
      <c r="R70" s="7"/>
      <c r="S70" s="7"/>
      <c r="T70" s="7"/>
    </row>
    <row r="71" spans="2:20" ht="22.5" customHeight="1" thickBot="1">
      <c r="B71" s="75"/>
      <c r="C71" s="69">
        <v>1000</v>
      </c>
      <c r="D71" s="70">
        <v>600</v>
      </c>
      <c r="E71" s="71">
        <v>140</v>
      </c>
      <c r="F71" s="69">
        <v>2</v>
      </c>
      <c r="G71" s="175">
        <f t="shared" si="3"/>
        <v>1.2</v>
      </c>
      <c r="H71" s="72">
        <v>0.16800000000000001</v>
      </c>
      <c r="I71" s="69">
        <v>32</v>
      </c>
      <c r="J71" s="73">
        <v>5.3760000000000003</v>
      </c>
      <c r="K71" s="64">
        <f t="shared" si="4"/>
        <v>69.888000000000005</v>
      </c>
      <c r="L71" s="65">
        <f t="shared" si="1"/>
        <v>1239.6703199999999</v>
      </c>
      <c r="M71" s="95">
        <v>7378.99</v>
      </c>
      <c r="N71" s="96">
        <f t="shared" si="2"/>
        <v>1033.0586000000001</v>
      </c>
      <c r="O71" s="7"/>
      <c r="P71" s="7"/>
      <c r="Q71" s="7"/>
      <c r="R71" s="7"/>
      <c r="S71" s="7"/>
      <c r="T71" s="7"/>
    </row>
    <row r="72" spans="2:20" ht="22.5" customHeight="1" thickBot="1">
      <c r="B72" s="75"/>
      <c r="C72" s="69">
        <v>1000</v>
      </c>
      <c r="D72" s="70">
        <v>600</v>
      </c>
      <c r="E72" s="71">
        <v>150</v>
      </c>
      <c r="F72" s="69">
        <v>2</v>
      </c>
      <c r="G72" s="175">
        <f t="shared" si="3"/>
        <v>1.2</v>
      </c>
      <c r="H72" s="72">
        <v>0.18</v>
      </c>
      <c r="I72" s="69">
        <v>32</v>
      </c>
      <c r="J72" s="73">
        <v>5.76</v>
      </c>
      <c r="K72" s="64">
        <f t="shared" si="4"/>
        <v>74.88</v>
      </c>
      <c r="L72" s="65">
        <f t="shared" si="1"/>
        <v>1328.2182</v>
      </c>
      <c r="M72" s="95">
        <v>7378.99</v>
      </c>
      <c r="N72" s="96">
        <f t="shared" si="2"/>
        <v>1106.8485000000001</v>
      </c>
      <c r="O72" s="7"/>
      <c r="P72" s="7"/>
      <c r="Q72" s="7"/>
      <c r="R72" s="7"/>
      <c r="S72" s="7"/>
      <c r="T72" s="7"/>
    </row>
    <row r="73" spans="2:20" ht="22.5" customHeight="1" thickBot="1">
      <c r="B73" s="75"/>
      <c r="C73" s="69">
        <v>1000</v>
      </c>
      <c r="D73" s="70">
        <v>600</v>
      </c>
      <c r="E73" s="71">
        <v>160</v>
      </c>
      <c r="F73" s="69">
        <v>2</v>
      </c>
      <c r="G73" s="175">
        <f t="shared" si="3"/>
        <v>1.2</v>
      </c>
      <c r="H73" s="72">
        <v>0.192</v>
      </c>
      <c r="I73" s="69">
        <v>28</v>
      </c>
      <c r="J73" s="73">
        <v>5.3760000000000003</v>
      </c>
      <c r="K73" s="64">
        <f t="shared" si="4"/>
        <v>69.888000000000005</v>
      </c>
      <c r="L73" s="65">
        <f t="shared" si="1"/>
        <v>1416.7660799999999</v>
      </c>
      <c r="M73" s="95">
        <v>7378.99</v>
      </c>
      <c r="N73" s="96">
        <f t="shared" si="2"/>
        <v>1180.6384</v>
      </c>
      <c r="O73" s="7"/>
      <c r="P73" s="7"/>
      <c r="Q73" s="7"/>
      <c r="R73" s="7"/>
      <c r="S73" s="7"/>
      <c r="T73" s="7"/>
    </row>
    <row r="74" spans="2:20" ht="22.5" customHeight="1" thickBot="1">
      <c r="B74" s="75"/>
      <c r="C74" s="69">
        <v>1000</v>
      </c>
      <c r="D74" s="70">
        <v>600</v>
      </c>
      <c r="E74" s="71">
        <v>170</v>
      </c>
      <c r="F74" s="69">
        <v>2</v>
      </c>
      <c r="G74" s="175">
        <f t="shared" si="3"/>
        <v>1.2</v>
      </c>
      <c r="H74" s="72">
        <v>0.20400000000000001</v>
      </c>
      <c r="I74" s="69">
        <v>28</v>
      </c>
      <c r="J74" s="73">
        <v>5.7120000000000006</v>
      </c>
      <c r="K74" s="64">
        <f t="shared" si="4"/>
        <v>74.256000000000014</v>
      </c>
      <c r="L74" s="65">
        <f t="shared" si="1"/>
        <v>1505.31396</v>
      </c>
      <c r="M74" s="95">
        <v>7378.99</v>
      </c>
      <c r="N74" s="96">
        <f t="shared" si="2"/>
        <v>1254.4283</v>
      </c>
      <c r="O74" s="7"/>
      <c r="P74" s="7"/>
      <c r="Q74" s="7"/>
      <c r="R74" s="7"/>
      <c r="S74" s="7"/>
      <c r="T74" s="7"/>
    </row>
    <row r="75" spans="2:20" ht="22.5" customHeight="1" thickBot="1">
      <c r="B75" s="75"/>
      <c r="C75" s="69">
        <v>1000</v>
      </c>
      <c r="D75" s="70">
        <v>600</v>
      </c>
      <c r="E75" s="71">
        <v>180</v>
      </c>
      <c r="F75" s="69">
        <v>1</v>
      </c>
      <c r="G75" s="175">
        <f t="shared" si="3"/>
        <v>0.6</v>
      </c>
      <c r="H75" s="72">
        <v>0.108</v>
      </c>
      <c r="I75" s="69">
        <v>52</v>
      </c>
      <c r="J75" s="73">
        <v>5.6159999999999997</v>
      </c>
      <c r="K75" s="64">
        <f t="shared" si="4"/>
        <v>73.007999999999996</v>
      </c>
      <c r="L75" s="65">
        <f t="shared" si="1"/>
        <v>796.93092000000001</v>
      </c>
      <c r="M75" s="95">
        <v>7378.99</v>
      </c>
      <c r="N75" s="96">
        <f t="shared" si="2"/>
        <v>1328.2182</v>
      </c>
      <c r="O75" s="7"/>
      <c r="P75" s="7"/>
      <c r="Q75" s="7"/>
      <c r="R75" s="7"/>
      <c r="S75" s="7"/>
      <c r="T75" s="7"/>
    </row>
    <row r="76" spans="2:20" ht="22.5" customHeight="1" thickBot="1">
      <c r="B76" s="75"/>
      <c r="C76" s="69">
        <v>1000</v>
      </c>
      <c r="D76" s="70">
        <v>600</v>
      </c>
      <c r="E76" s="71">
        <v>190</v>
      </c>
      <c r="F76" s="69">
        <v>1</v>
      </c>
      <c r="G76" s="175">
        <f t="shared" si="3"/>
        <v>0.6</v>
      </c>
      <c r="H76" s="72">
        <v>0.11399999999999999</v>
      </c>
      <c r="I76" s="69">
        <v>48</v>
      </c>
      <c r="J76" s="73">
        <v>5.4719999999999995</v>
      </c>
      <c r="K76" s="64">
        <f t="shared" si="4"/>
        <v>71.135999999999996</v>
      </c>
      <c r="L76" s="65">
        <f t="shared" si="1"/>
        <v>841.20485999999994</v>
      </c>
      <c r="M76" s="95">
        <v>7378.99</v>
      </c>
      <c r="N76" s="96">
        <f t="shared" si="2"/>
        <v>1402.0081</v>
      </c>
      <c r="O76" s="7"/>
      <c r="P76" s="7"/>
      <c r="Q76" s="7"/>
      <c r="R76" s="7"/>
      <c r="S76" s="7"/>
      <c r="T76" s="7"/>
    </row>
    <row r="77" spans="2:20" ht="22.5" customHeight="1" thickBot="1">
      <c r="B77" s="75"/>
      <c r="C77" s="78">
        <v>1000</v>
      </c>
      <c r="D77" s="79">
        <v>600</v>
      </c>
      <c r="E77" s="80">
        <v>200</v>
      </c>
      <c r="F77" s="78">
        <v>1</v>
      </c>
      <c r="G77" s="171">
        <f t="shared" si="3"/>
        <v>0.6</v>
      </c>
      <c r="H77" s="82">
        <v>0.12</v>
      </c>
      <c r="I77" s="78">
        <v>48</v>
      </c>
      <c r="J77" s="84">
        <v>5.76</v>
      </c>
      <c r="K77" s="177">
        <f t="shared" si="4"/>
        <v>74.88</v>
      </c>
      <c r="L77" s="100">
        <f t="shared" si="1"/>
        <v>885.47879999999998</v>
      </c>
      <c r="M77" s="101">
        <v>7378.99</v>
      </c>
      <c r="N77" s="102">
        <f t="shared" si="2"/>
        <v>1475.798</v>
      </c>
      <c r="O77" s="7"/>
      <c r="P77" s="7"/>
      <c r="Q77" s="7"/>
      <c r="R77" s="7"/>
      <c r="S77" s="7"/>
      <c r="T77" s="7"/>
    </row>
    <row r="78" spans="2:20" ht="18.600000000000001" customHeight="1">
      <c r="B78" s="6"/>
      <c r="C78" s="7"/>
      <c r="D78" s="7"/>
      <c r="E78" s="7"/>
      <c r="F78" s="8"/>
      <c r="G78" s="7"/>
      <c r="H78" s="9"/>
      <c r="I78" s="8"/>
      <c r="J78" s="10"/>
      <c r="K78" s="10"/>
      <c r="L78" s="7"/>
      <c r="M78" s="7"/>
      <c r="N78" s="7"/>
      <c r="O78" s="7"/>
      <c r="P78" s="7"/>
      <c r="Q78" s="7"/>
      <c r="R78" s="7"/>
      <c r="S78" s="7"/>
      <c r="T78" s="7"/>
    </row>
    <row r="79" spans="2:20" ht="18.600000000000001" customHeight="1">
      <c r="B79" s="139" t="s">
        <v>22</v>
      </c>
      <c r="C79" s="7"/>
      <c r="D79" s="7"/>
      <c r="E79" s="7"/>
      <c r="F79" s="7"/>
      <c r="G79" s="8"/>
      <c r="H79" s="7"/>
      <c r="I79" s="9"/>
      <c r="J79" s="8"/>
      <c r="K79" s="10"/>
      <c r="L79" s="10"/>
      <c r="M79" s="7"/>
      <c r="N79" s="7"/>
      <c r="O79" s="7"/>
      <c r="P79" s="7"/>
      <c r="Q79" s="7"/>
      <c r="R79" s="7"/>
      <c r="S79" s="7"/>
      <c r="T79" s="7"/>
    </row>
    <row r="80" spans="2:20" ht="18.600000000000001" customHeight="1">
      <c r="B80" s="2" t="s">
        <v>23</v>
      </c>
      <c r="C80" s="140"/>
      <c r="D80" s="140"/>
      <c r="E80" s="140"/>
      <c r="F80" s="140"/>
      <c r="G80" s="141"/>
      <c r="H80" s="140"/>
      <c r="I80" s="142"/>
      <c r="J80" s="141"/>
      <c r="K80" s="143"/>
      <c r="L80" s="143"/>
      <c r="M80" s="7"/>
      <c r="N80" s="7"/>
      <c r="O80" s="7"/>
      <c r="P80" s="7"/>
      <c r="Q80" s="7"/>
      <c r="R80" s="7"/>
      <c r="S80" s="7"/>
      <c r="T80" s="7"/>
    </row>
    <row r="81" spans="2:20" ht="17.649999999999999" customHeight="1">
      <c r="B81" s="145" t="s">
        <v>24</v>
      </c>
      <c r="C81" s="7"/>
      <c r="D81" s="7"/>
      <c r="E81" s="7"/>
      <c r="F81" s="7"/>
      <c r="G81" s="8"/>
      <c r="H81" s="7"/>
      <c r="I81" s="9"/>
      <c r="J81" s="8"/>
      <c r="K81" s="10"/>
      <c r="L81" s="10"/>
      <c r="M81" s="7"/>
      <c r="N81" s="7"/>
      <c r="O81" s="7"/>
      <c r="P81" s="7"/>
      <c r="Q81" s="7"/>
      <c r="R81" s="7"/>
      <c r="S81" s="7"/>
      <c r="T81" s="7"/>
    </row>
    <row r="82" spans="2:20" ht="17.649999999999999" customHeight="1">
      <c r="B82" s="43" t="s">
        <v>25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7"/>
      <c r="O82" s="7"/>
      <c r="P82" s="7"/>
      <c r="Q82" s="7"/>
      <c r="R82" s="7"/>
      <c r="S82" s="7"/>
      <c r="T82" s="7"/>
    </row>
    <row r="83" spans="2:20" ht="18.75" customHeight="1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7"/>
      <c r="O83" s="7"/>
      <c r="P83" s="7"/>
      <c r="Q83" s="7"/>
      <c r="R83" s="7"/>
      <c r="S83" s="7"/>
      <c r="T83" s="7"/>
    </row>
    <row r="84" spans="2:20">
      <c r="B84" s="6"/>
      <c r="C84" s="7"/>
      <c r="D84" s="7"/>
      <c r="E84" s="7"/>
      <c r="F84" s="8"/>
      <c r="G84" s="7"/>
      <c r="H84" s="9"/>
      <c r="I84" s="8"/>
      <c r="J84" s="10"/>
      <c r="K84" s="10"/>
      <c r="L84" s="7"/>
      <c r="M84" s="7"/>
      <c r="N84" s="7"/>
      <c r="O84" s="7"/>
      <c r="P84" s="7"/>
      <c r="Q84" s="7"/>
      <c r="R84" s="7"/>
      <c r="S84" s="7"/>
      <c r="T84" s="7"/>
    </row>
    <row r="85" spans="2:20">
      <c r="B85" s="6"/>
      <c r="C85" s="7"/>
      <c r="D85" s="7"/>
      <c r="E85" s="7"/>
      <c r="F85" s="8"/>
      <c r="G85" s="7"/>
      <c r="H85" s="9"/>
      <c r="I85" s="8"/>
      <c r="J85" s="10"/>
      <c r="K85" s="10"/>
      <c r="L85" s="7"/>
      <c r="M85" s="7"/>
      <c r="N85" s="7"/>
      <c r="O85" s="7"/>
      <c r="P85" s="7"/>
      <c r="Q85" s="7"/>
      <c r="R85" s="7"/>
      <c r="S85" s="7"/>
      <c r="T85" s="7"/>
    </row>
    <row r="86" spans="2:20">
      <c r="B86" s="6"/>
      <c r="C86" s="7"/>
      <c r="D86" s="7"/>
      <c r="E86" s="7"/>
      <c r="F86" s="8"/>
      <c r="G86" s="7"/>
      <c r="H86" s="9"/>
      <c r="I86" s="8"/>
      <c r="J86" s="10"/>
      <c r="K86" s="10"/>
      <c r="L86" s="7"/>
      <c r="M86" s="7"/>
      <c r="N86" s="7"/>
      <c r="O86" s="7"/>
      <c r="P86" s="7"/>
      <c r="Q86" s="7"/>
      <c r="R86" s="7"/>
      <c r="S86" s="7"/>
      <c r="T86" s="7"/>
    </row>
    <row r="87" spans="2:20">
      <c r="B87" s="6"/>
      <c r="C87" s="7"/>
      <c r="D87" s="7"/>
      <c r="E87" s="7"/>
      <c r="F87" s="8"/>
      <c r="G87" s="7"/>
      <c r="H87" s="9"/>
      <c r="I87" s="8"/>
      <c r="J87" s="10"/>
      <c r="K87" s="10"/>
      <c r="L87" s="7"/>
      <c r="M87" s="7"/>
      <c r="N87" s="7"/>
      <c r="O87" s="7"/>
      <c r="P87" s="7"/>
      <c r="Q87" s="7"/>
      <c r="R87" s="7"/>
      <c r="S87" s="7"/>
      <c r="T87" s="7"/>
    </row>
    <row r="88" spans="2:20">
      <c r="B88" s="6"/>
      <c r="C88" s="7"/>
      <c r="D88" s="7"/>
      <c r="E88" s="7"/>
      <c r="F88" s="8"/>
      <c r="G88" s="7"/>
      <c r="H88" s="9"/>
      <c r="I88" s="8"/>
      <c r="J88" s="10"/>
      <c r="K88" s="10"/>
      <c r="L88" s="7"/>
      <c r="M88" s="7"/>
      <c r="N88" s="7"/>
      <c r="O88" s="7"/>
      <c r="P88" s="7"/>
      <c r="Q88" s="7"/>
      <c r="R88" s="7"/>
      <c r="S88" s="7"/>
      <c r="T88" s="7"/>
    </row>
    <row r="89" spans="2:20">
      <c r="B89" s="6"/>
      <c r="C89" s="7"/>
      <c r="D89" s="7"/>
      <c r="E89" s="7"/>
      <c r="F89" s="8"/>
      <c r="G89" s="7"/>
      <c r="H89" s="9"/>
      <c r="I89" s="8"/>
      <c r="J89" s="10"/>
      <c r="K89" s="10"/>
      <c r="L89" s="7"/>
      <c r="M89" s="7"/>
      <c r="N89" s="7"/>
      <c r="O89" s="7"/>
      <c r="P89" s="7"/>
      <c r="Q89" s="7"/>
      <c r="R89" s="7"/>
      <c r="S89" s="7"/>
      <c r="T89" s="7"/>
    </row>
    <row r="90" spans="2:20">
      <c r="B90" s="6"/>
      <c r="C90" s="7"/>
      <c r="D90" s="7"/>
      <c r="E90" s="7"/>
      <c r="F90" s="8"/>
      <c r="G90" s="7"/>
      <c r="H90" s="9"/>
      <c r="I90" s="8"/>
      <c r="J90" s="10"/>
      <c r="K90" s="10"/>
      <c r="L90" s="7"/>
      <c r="M90" s="7"/>
      <c r="N90" s="7"/>
      <c r="O90" s="7"/>
      <c r="P90" s="7"/>
      <c r="Q90" s="7"/>
      <c r="R90" s="7"/>
      <c r="S90" s="7"/>
      <c r="T90" s="7"/>
    </row>
    <row r="91" spans="2:20">
      <c r="B91" s="6"/>
      <c r="C91" s="7"/>
      <c r="D91" s="7"/>
      <c r="E91" s="7"/>
      <c r="F91" s="8"/>
      <c r="G91" s="7"/>
      <c r="H91" s="9"/>
      <c r="I91" s="8"/>
      <c r="J91" s="10"/>
      <c r="K91" s="10"/>
      <c r="L91" s="7"/>
      <c r="M91" s="7"/>
      <c r="N91" s="7"/>
      <c r="O91" s="7"/>
      <c r="P91" s="7"/>
      <c r="Q91" s="7"/>
      <c r="R91" s="7"/>
      <c r="S91" s="7"/>
      <c r="T91" s="7"/>
    </row>
    <row r="92" spans="2:20">
      <c r="B92" s="6"/>
      <c r="C92" s="7"/>
      <c r="D92" s="7"/>
      <c r="E92" s="7"/>
      <c r="F92" s="8"/>
      <c r="G92" s="7"/>
      <c r="H92" s="9"/>
      <c r="I92" s="8"/>
      <c r="J92" s="10"/>
      <c r="K92" s="10"/>
      <c r="L92" s="7"/>
      <c r="M92" s="7"/>
      <c r="N92" s="7"/>
      <c r="O92" s="7"/>
      <c r="P92" s="7"/>
      <c r="Q92" s="7"/>
      <c r="R92" s="7"/>
      <c r="S92" s="7"/>
      <c r="T92" s="7"/>
    </row>
    <row r="93" spans="2:20">
      <c r="B93" s="6"/>
      <c r="C93" s="7"/>
      <c r="D93" s="7"/>
      <c r="E93" s="7"/>
      <c r="F93" s="8"/>
      <c r="G93" s="7"/>
      <c r="H93" s="9"/>
      <c r="I93" s="8"/>
      <c r="J93" s="10"/>
      <c r="K93" s="10"/>
      <c r="L93" s="7"/>
      <c r="M93" s="7"/>
      <c r="N93" s="7"/>
      <c r="O93" s="7"/>
      <c r="P93" s="7"/>
      <c r="Q93" s="7"/>
      <c r="R93" s="7"/>
      <c r="S93" s="7"/>
      <c r="T93" s="7"/>
    </row>
    <row r="94" spans="2:20">
      <c r="B94" s="6"/>
      <c r="C94" s="7"/>
      <c r="D94" s="7"/>
      <c r="E94" s="7"/>
      <c r="F94" s="8"/>
      <c r="G94" s="7"/>
      <c r="H94" s="9"/>
      <c r="I94" s="8"/>
      <c r="J94" s="10"/>
      <c r="K94" s="10"/>
      <c r="L94" s="7"/>
      <c r="M94" s="7"/>
      <c r="N94" s="7"/>
      <c r="O94" s="7"/>
      <c r="P94" s="7"/>
      <c r="Q94" s="7"/>
      <c r="R94" s="7"/>
      <c r="S94" s="7"/>
      <c r="T94" s="7"/>
    </row>
    <row r="95" spans="2:20">
      <c r="B95" s="6"/>
      <c r="C95" s="7"/>
      <c r="D95" s="7"/>
      <c r="E95" s="7"/>
      <c r="F95" s="8"/>
      <c r="G95" s="7"/>
      <c r="H95" s="9"/>
      <c r="I95" s="8"/>
      <c r="J95" s="10"/>
      <c r="K95" s="10"/>
      <c r="L95" s="7"/>
      <c r="M95" s="7"/>
      <c r="N95" s="7"/>
      <c r="O95" s="7"/>
      <c r="P95" s="7"/>
      <c r="Q95" s="7"/>
      <c r="R95" s="7"/>
      <c r="S95" s="7"/>
      <c r="T95" s="7"/>
    </row>
    <row r="96" spans="2:20">
      <c r="B96" s="6"/>
      <c r="C96" s="7"/>
      <c r="D96" s="7"/>
      <c r="E96" s="7"/>
      <c r="F96" s="8"/>
      <c r="G96" s="7"/>
      <c r="H96" s="9"/>
      <c r="I96" s="8"/>
      <c r="J96" s="10"/>
      <c r="K96" s="10"/>
      <c r="L96" s="7"/>
      <c r="M96" s="7"/>
      <c r="N96" s="7"/>
      <c r="O96" s="7"/>
      <c r="P96" s="7"/>
      <c r="Q96" s="7"/>
      <c r="R96" s="7"/>
      <c r="S96" s="7"/>
      <c r="T96" s="7"/>
    </row>
    <row r="97" spans="2:20">
      <c r="B97" s="6"/>
      <c r="C97" s="7"/>
      <c r="D97" s="7"/>
      <c r="E97" s="7"/>
      <c r="F97" s="8"/>
      <c r="G97" s="7"/>
      <c r="H97" s="9"/>
      <c r="I97" s="8"/>
      <c r="J97" s="10"/>
      <c r="K97" s="10"/>
      <c r="L97" s="7"/>
      <c r="M97" s="7"/>
      <c r="N97" s="7"/>
      <c r="O97" s="7"/>
      <c r="P97" s="7"/>
      <c r="Q97" s="7"/>
      <c r="R97" s="7"/>
      <c r="S97" s="7"/>
      <c r="T97" s="7"/>
    </row>
    <row r="98" spans="2:20">
      <c r="B98" s="6"/>
      <c r="C98" s="7"/>
      <c r="D98" s="7"/>
      <c r="E98" s="7"/>
      <c r="F98" s="8"/>
      <c r="G98" s="7"/>
      <c r="H98" s="9"/>
      <c r="I98" s="8"/>
      <c r="J98" s="10"/>
      <c r="K98" s="10"/>
      <c r="L98" s="7"/>
      <c r="M98" s="7"/>
      <c r="N98" s="7"/>
      <c r="O98" s="7"/>
      <c r="P98" s="7"/>
      <c r="Q98" s="7"/>
      <c r="R98" s="7"/>
      <c r="S98" s="7"/>
      <c r="T98" s="7"/>
    </row>
    <row r="99" spans="2:20">
      <c r="B99" s="6"/>
      <c r="C99" s="7"/>
      <c r="D99" s="7"/>
      <c r="E99" s="7"/>
      <c r="F99" s="8"/>
      <c r="G99" s="7"/>
      <c r="H99" s="9"/>
      <c r="I99" s="8"/>
      <c r="J99" s="10"/>
      <c r="K99" s="10"/>
      <c r="L99" s="7"/>
      <c r="M99" s="7"/>
      <c r="N99" s="7"/>
      <c r="O99" s="7"/>
      <c r="P99" s="7"/>
      <c r="Q99" s="7"/>
      <c r="R99" s="7"/>
      <c r="S99" s="7"/>
      <c r="T99" s="7"/>
    </row>
    <row r="100" spans="2:20">
      <c r="B100" s="6"/>
      <c r="C100" s="7"/>
      <c r="D100" s="7"/>
      <c r="E100" s="7"/>
      <c r="F100" s="8"/>
      <c r="G100" s="7"/>
      <c r="H100" s="9"/>
      <c r="I100" s="8"/>
      <c r="J100" s="10"/>
      <c r="K100" s="10"/>
      <c r="L100" s="7"/>
      <c r="M100" s="7"/>
      <c r="N100" s="7"/>
      <c r="O100" s="7"/>
      <c r="P100" s="7"/>
      <c r="Q100" s="7"/>
      <c r="R100" s="7"/>
      <c r="S100" s="7"/>
      <c r="T100" s="7"/>
    </row>
    <row r="101" spans="2:20">
      <c r="B101" s="6"/>
      <c r="C101" s="7"/>
      <c r="D101" s="7"/>
      <c r="E101" s="7"/>
      <c r="F101" s="8"/>
      <c r="G101" s="7"/>
      <c r="H101" s="9"/>
      <c r="I101" s="8"/>
      <c r="J101" s="10"/>
      <c r="K101" s="10"/>
      <c r="L101" s="7"/>
      <c r="M101" s="7"/>
      <c r="N101" s="7"/>
      <c r="O101" s="7"/>
      <c r="P101" s="7"/>
      <c r="Q101" s="7"/>
      <c r="R101" s="7"/>
      <c r="S101" s="7"/>
      <c r="T101" s="7"/>
    </row>
    <row r="102" spans="2:20">
      <c r="B102" s="6"/>
      <c r="C102" s="7"/>
      <c r="D102" s="7"/>
      <c r="E102" s="7"/>
      <c r="F102" s="8"/>
      <c r="G102" s="7"/>
      <c r="H102" s="9"/>
      <c r="I102" s="8"/>
      <c r="J102" s="10"/>
      <c r="K102" s="10"/>
      <c r="L102" s="7"/>
      <c r="M102" s="7"/>
      <c r="N102" s="7"/>
      <c r="O102" s="7"/>
      <c r="P102" s="7"/>
      <c r="Q102" s="7"/>
      <c r="R102" s="7"/>
      <c r="S102" s="7"/>
      <c r="T102" s="7"/>
    </row>
  </sheetData>
  <sheetProtection selectLockedCells="1" selectUnlockedCells="1"/>
  <mergeCells count="24">
    <mergeCell ref="D1:F2"/>
    <mergeCell ref="J2:N6"/>
    <mergeCell ref="B82:M82"/>
    <mergeCell ref="K7:N7"/>
    <mergeCell ref="B8:B9"/>
    <mergeCell ref="K8:N8"/>
    <mergeCell ref="L9:N9"/>
    <mergeCell ref="K11:N11"/>
    <mergeCell ref="B12:N12"/>
    <mergeCell ref="B13:N13"/>
    <mergeCell ref="B14:I14"/>
    <mergeCell ref="J14:N14"/>
    <mergeCell ref="B83:M83"/>
    <mergeCell ref="I15:J15"/>
    <mergeCell ref="K15:K16"/>
    <mergeCell ref="L15:N15"/>
    <mergeCell ref="B21:B40"/>
    <mergeCell ref="B46:B59"/>
    <mergeCell ref="B64:B77"/>
    <mergeCell ref="B15:B16"/>
    <mergeCell ref="C15:C16"/>
    <mergeCell ref="D15:D16"/>
    <mergeCell ref="E15:E16"/>
    <mergeCell ref="F15:H15"/>
  </mergeCells>
  <hyperlinks>
    <hyperlink ref="B17" r:id="rId1"/>
    <hyperlink ref="B41" r:id="rId2"/>
    <hyperlink ref="B60" r:id="rId3"/>
    <hyperlink ref="B11" r:id="rId4"/>
  </hyperlinks>
  <pageMargins left="0.78740157480314965" right="0.39370078740157483" top="0.39370078740157483" bottom="0.39370078740157483" header="0.51181102362204722" footer="0.51181102362204722"/>
  <pageSetup paperSize="9" scale="37" firstPageNumber="0" orientation="portrait" horizontalDpi="300" verticalDpi="300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view="pageBreakPreview" zoomScale="55" zoomScaleNormal="55" zoomScaleSheetLayoutView="55" workbookViewId="0">
      <selection activeCell="G5" sqref="G5"/>
    </sheetView>
  </sheetViews>
  <sheetFormatPr defaultColWidth="11.42578125" defaultRowHeight="18"/>
  <cols>
    <col min="1" max="1" width="11.42578125" style="18" customWidth="1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9" style="2" customWidth="1"/>
    <col min="14" max="14" width="20.7109375" style="2" customWidth="1"/>
    <col min="15" max="16384" width="11.42578125" style="2"/>
  </cols>
  <sheetData>
    <row r="1" spans="1:15" ht="18.75" customHeight="1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</row>
    <row r="2" spans="1:15" ht="20.25" customHeight="1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</row>
    <row r="5" spans="1:15" ht="21.75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</row>
    <row r="6" spans="1:15" s="12" customFormat="1" ht="19.5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</row>
    <row r="7" spans="1:15" s="12" customFormat="1" ht="18.75" customHeight="1">
      <c r="A7" s="19"/>
      <c r="B7" s="28"/>
      <c r="C7" s="28"/>
      <c r="D7" s="28"/>
      <c r="E7" s="28"/>
      <c r="F7" s="28"/>
      <c r="G7" s="28"/>
      <c r="H7" s="28"/>
      <c r="I7" s="28"/>
      <c r="J7" s="20"/>
      <c r="K7" s="20"/>
      <c r="L7" s="20"/>
      <c r="M7" s="20"/>
      <c r="N7" s="20"/>
      <c r="O7" s="11"/>
    </row>
    <row r="8" spans="1:15" s="12" customFormat="1" ht="19.5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</row>
    <row r="9" spans="1:15" s="12" customFormat="1" ht="19.5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</row>
    <row r="10" spans="1:15" s="12" customFormat="1" ht="24.95" customHeight="1">
      <c r="A10" s="19"/>
      <c r="B10" s="25"/>
      <c r="C10" s="25"/>
      <c r="D10" s="25"/>
      <c r="E10" s="25"/>
      <c r="F10" s="26"/>
      <c r="G10" s="25"/>
      <c r="H10" s="27"/>
      <c r="I10" s="26"/>
      <c r="J10" s="29"/>
      <c r="K10" s="29"/>
      <c r="L10" s="35"/>
      <c r="M10" s="36"/>
      <c r="N10" s="35"/>
      <c r="O10" s="11"/>
    </row>
    <row r="11" spans="1:15" s="12" customFormat="1" ht="24.95" customHeight="1">
      <c r="A11" s="19"/>
      <c r="B11" s="37" t="s">
        <v>33</v>
      </c>
      <c r="C11" s="38"/>
      <c r="D11" s="38"/>
      <c r="E11" s="38"/>
      <c r="F11" s="39"/>
      <c r="G11" s="38"/>
      <c r="H11" s="40"/>
      <c r="I11" s="39"/>
      <c r="J11" s="41"/>
      <c r="K11" s="42"/>
      <c r="L11" s="42"/>
      <c r="M11" s="42"/>
      <c r="N11" s="42"/>
      <c r="O11" s="11"/>
    </row>
    <row r="12" spans="1:15" s="12" customFormat="1" ht="42" customHeight="1">
      <c r="A12" s="19"/>
      <c r="B12" s="43" t="s">
        <v>34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"/>
    </row>
    <row r="13" spans="1:15" s="12" customFormat="1" ht="24.95" customHeight="1">
      <c r="A13" s="19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"/>
    </row>
    <row r="14" spans="1:15" ht="23.25" customHeight="1" thickBot="1">
      <c r="B14" s="44" t="s">
        <v>3</v>
      </c>
      <c r="C14" s="44"/>
      <c r="D14" s="44"/>
      <c r="E14" s="44"/>
      <c r="F14" s="44"/>
      <c r="G14" s="44"/>
      <c r="H14" s="44"/>
      <c r="I14" s="44"/>
      <c r="J14" s="45" t="s">
        <v>62</v>
      </c>
      <c r="K14" s="45"/>
      <c r="L14" s="45"/>
      <c r="M14" s="45"/>
      <c r="N14" s="45"/>
      <c r="O14" s="7"/>
    </row>
    <row r="15" spans="1:15" ht="58.5" customHeight="1" thickBot="1">
      <c r="B15" s="146" t="s">
        <v>4</v>
      </c>
      <c r="C15" s="147" t="s">
        <v>5</v>
      </c>
      <c r="D15" s="148" t="s">
        <v>6</v>
      </c>
      <c r="E15" s="149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</row>
    <row r="16" spans="1:15" ht="38.25" customHeight="1" thickBot="1">
      <c r="B16" s="146"/>
      <c r="C16" s="147"/>
      <c r="D16" s="148"/>
      <c r="E16" s="149"/>
      <c r="F16" s="214" t="s">
        <v>11</v>
      </c>
      <c r="G16" s="161" t="s">
        <v>74</v>
      </c>
      <c r="H16" s="215" t="s">
        <v>75</v>
      </c>
      <c r="I16" s="157" t="s">
        <v>12</v>
      </c>
      <c r="J16" s="158" t="s">
        <v>75</v>
      </c>
      <c r="K16" s="216"/>
      <c r="L16" s="217" t="s">
        <v>13</v>
      </c>
      <c r="M16" s="155" t="s">
        <v>75</v>
      </c>
      <c r="N16" s="218" t="s">
        <v>74</v>
      </c>
      <c r="O16" s="7"/>
    </row>
    <row r="17" spans="2:15">
      <c r="B17" s="122" t="s">
        <v>63</v>
      </c>
      <c r="C17" s="47">
        <v>1000</v>
      </c>
      <c r="D17" s="48">
        <v>600</v>
      </c>
      <c r="E17" s="49">
        <v>50</v>
      </c>
      <c r="F17" s="47">
        <v>8</v>
      </c>
      <c r="G17" s="183">
        <f>0.6*F17</f>
        <v>4.8</v>
      </c>
      <c r="H17" s="184">
        <v>0.24</v>
      </c>
      <c r="I17" s="185">
        <v>24</v>
      </c>
      <c r="J17" s="186">
        <v>5.76</v>
      </c>
      <c r="K17" s="53">
        <f t="shared" ref="K17:K37" si="0">J17*13</f>
        <v>74.88</v>
      </c>
      <c r="L17" s="54">
        <f>M17*H17</f>
        <v>833.00400000000002</v>
      </c>
      <c r="M17" s="103">
        <v>3470.8500000000004</v>
      </c>
      <c r="N17" s="56">
        <f>L17/G17</f>
        <v>173.54250000000002</v>
      </c>
      <c r="O17" s="7"/>
    </row>
    <row r="18" spans="2:15">
      <c r="B18" s="130"/>
      <c r="C18" s="69">
        <v>1000</v>
      </c>
      <c r="D18" s="70">
        <v>600</v>
      </c>
      <c r="E18" s="71">
        <v>60</v>
      </c>
      <c r="F18" s="69">
        <v>8</v>
      </c>
      <c r="G18" s="61">
        <f t="shared" ref="G18:G37" si="1">0.6*F18</f>
        <v>4.8</v>
      </c>
      <c r="H18" s="187">
        <v>0.28799999999999998</v>
      </c>
      <c r="I18" s="129">
        <v>20</v>
      </c>
      <c r="J18" s="188">
        <v>5.76</v>
      </c>
      <c r="K18" s="64">
        <f t="shared" si="0"/>
        <v>74.88</v>
      </c>
      <c r="L18" s="104">
        <f t="shared" ref="L18:L37" si="2">M18*H18</f>
        <v>999.60480000000007</v>
      </c>
      <c r="M18" s="95">
        <v>3470.8500000000004</v>
      </c>
      <c r="N18" s="105">
        <f t="shared" ref="N18:N37" si="3">L18/G18</f>
        <v>208.25100000000003</v>
      </c>
      <c r="O18" s="7"/>
    </row>
    <row r="19" spans="2:15" ht="19.350000000000001" customHeight="1" thickBot="1">
      <c r="B19" s="189" t="s">
        <v>36</v>
      </c>
      <c r="C19" s="69">
        <v>1000</v>
      </c>
      <c r="D19" s="70">
        <v>600</v>
      </c>
      <c r="E19" s="71">
        <v>70</v>
      </c>
      <c r="F19" s="69">
        <v>6</v>
      </c>
      <c r="G19" s="61">
        <f t="shared" si="1"/>
        <v>3.5999999999999996</v>
      </c>
      <c r="H19" s="187">
        <v>0.252</v>
      </c>
      <c r="I19" s="129">
        <v>20</v>
      </c>
      <c r="J19" s="188">
        <v>5.04</v>
      </c>
      <c r="K19" s="64">
        <f t="shared" si="0"/>
        <v>65.52</v>
      </c>
      <c r="L19" s="104">
        <f t="shared" si="2"/>
        <v>874.65420000000006</v>
      </c>
      <c r="M19" s="95">
        <v>3470.8500000000004</v>
      </c>
      <c r="N19" s="105">
        <f t="shared" si="3"/>
        <v>242.95950000000005</v>
      </c>
      <c r="O19" s="7"/>
    </row>
    <row r="20" spans="2:15" ht="18.75" thickBot="1">
      <c r="B20" s="189"/>
      <c r="C20" s="69">
        <v>1000</v>
      </c>
      <c r="D20" s="70">
        <v>600</v>
      </c>
      <c r="E20" s="71">
        <v>80</v>
      </c>
      <c r="F20" s="69">
        <v>6</v>
      </c>
      <c r="G20" s="61">
        <f t="shared" si="1"/>
        <v>3.5999999999999996</v>
      </c>
      <c r="H20" s="72">
        <v>0.28800000000000003</v>
      </c>
      <c r="I20" s="129">
        <v>20</v>
      </c>
      <c r="J20" s="188">
        <v>5.7600000000000007</v>
      </c>
      <c r="K20" s="64">
        <f t="shared" si="0"/>
        <v>74.88000000000001</v>
      </c>
      <c r="L20" s="104">
        <f t="shared" si="2"/>
        <v>999.60480000000018</v>
      </c>
      <c r="M20" s="95">
        <v>3470.8500000000004</v>
      </c>
      <c r="N20" s="105">
        <f t="shared" si="3"/>
        <v>277.66800000000006</v>
      </c>
      <c r="O20" s="7"/>
    </row>
    <row r="21" spans="2:15" ht="18.75" thickBot="1">
      <c r="B21" s="189"/>
      <c r="C21" s="69">
        <v>1000</v>
      </c>
      <c r="D21" s="70">
        <v>600</v>
      </c>
      <c r="E21" s="71">
        <v>90</v>
      </c>
      <c r="F21" s="69">
        <v>6</v>
      </c>
      <c r="G21" s="61">
        <f t="shared" si="1"/>
        <v>3.5999999999999996</v>
      </c>
      <c r="H21" s="72">
        <v>0.32400000000000001</v>
      </c>
      <c r="I21" s="129">
        <v>16</v>
      </c>
      <c r="J21" s="190">
        <v>5.1840000000000002</v>
      </c>
      <c r="K21" s="64">
        <f t="shared" si="0"/>
        <v>67.391999999999996</v>
      </c>
      <c r="L21" s="104">
        <f t="shared" si="2"/>
        <v>1124.5554000000002</v>
      </c>
      <c r="M21" s="95">
        <v>3470.8500000000004</v>
      </c>
      <c r="N21" s="105">
        <f t="shared" si="3"/>
        <v>312.37650000000008</v>
      </c>
      <c r="O21" s="7"/>
    </row>
    <row r="22" spans="2:15" ht="18.75" thickBot="1">
      <c r="B22" s="189"/>
      <c r="C22" s="69">
        <v>1000</v>
      </c>
      <c r="D22" s="70">
        <v>600</v>
      </c>
      <c r="E22" s="71">
        <v>100</v>
      </c>
      <c r="F22" s="69">
        <v>4</v>
      </c>
      <c r="G22" s="61">
        <f t="shared" si="1"/>
        <v>2.4</v>
      </c>
      <c r="H22" s="72">
        <v>0.24</v>
      </c>
      <c r="I22" s="129">
        <v>24</v>
      </c>
      <c r="J22" s="188">
        <v>5.76</v>
      </c>
      <c r="K22" s="64">
        <f t="shared" si="0"/>
        <v>74.88</v>
      </c>
      <c r="L22" s="104">
        <f t="shared" si="2"/>
        <v>833.00400000000002</v>
      </c>
      <c r="M22" s="95">
        <v>3470.8500000000004</v>
      </c>
      <c r="N22" s="105">
        <f t="shared" si="3"/>
        <v>347.08500000000004</v>
      </c>
      <c r="O22" s="7"/>
    </row>
    <row r="23" spans="2:15" ht="18.75" thickBot="1">
      <c r="B23" s="189"/>
      <c r="C23" s="69">
        <v>1000</v>
      </c>
      <c r="D23" s="70">
        <v>600</v>
      </c>
      <c r="E23" s="71">
        <v>110</v>
      </c>
      <c r="F23" s="69">
        <v>3</v>
      </c>
      <c r="G23" s="61">
        <f t="shared" si="1"/>
        <v>1.7999999999999998</v>
      </c>
      <c r="H23" s="72">
        <v>0.19800000000000001</v>
      </c>
      <c r="I23" s="129">
        <v>28</v>
      </c>
      <c r="J23" s="188">
        <v>5.5440000000000005</v>
      </c>
      <c r="K23" s="64">
        <f t="shared" si="0"/>
        <v>72.072000000000003</v>
      </c>
      <c r="L23" s="104">
        <f t="shared" si="2"/>
        <v>687.2283000000001</v>
      </c>
      <c r="M23" s="95">
        <v>3470.8500000000004</v>
      </c>
      <c r="N23" s="105">
        <f t="shared" si="3"/>
        <v>381.79350000000011</v>
      </c>
      <c r="O23" s="7"/>
    </row>
    <row r="24" spans="2:15" ht="18.75" thickBot="1">
      <c r="B24" s="189"/>
      <c r="C24" s="69">
        <v>1000</v>
      </c>
      <c r="D24" s="70">
        <v>600</v>
      </c>
      <c r="E24" s="71">
        <v>120</v>
      </c>
      <c r="F24" s="69">
        <v>4</v>
      </c>
      <c r="G24" s="61">
        <f t="shared" si="1"/>
        <v>2.4</v>
      </c>
      <c r="H24" s="72">
        <v>0.28799999999999998</v>
      </c>
      <c r="I24" s="129">
        <v>20</v>
      </c>
      <c r="J24" s="188">
        <v>5.76</v>
      </c>
      <c r="K24" s="64">
        <f t="shared" si="0"/>
        <v>74.88</v>
      </c>
      <c r="L24" s="104">
        <f t="shared" si="2"/>
        <v>999.60480000000007</v>
      </c>
      <c r="M24" s="95">
        <v>3470.8500000000004</v>
      </c>
      <c r="N24" s="105">
        <f t="shared" si="3"/>
        <v>416.50200000000007</v>
      </c>
      <c r="O24" s="7"/>
    </row>
    <row r="25" spans="2:15" ht="18.75" thickBot="1">
      <c r="B25" s="189"/>
      <c r="C25" s="69">
        <v>1000</v>
      </c>
      <c r="D25" s="70">
        <v>600</v>
      </c>
      <c r="E25" s="71">
        <v>130</v>
      </c>
      <c r="F25" s="69">
        <v>4</v>
      </c>
      <c r="G25" s="61">
        <f t="shared" si="1"/>
        <v>2.4</v>
      </c>
      <c r="H25" s="187">
        <v>0.312</v>
      </c>
      <c r="I25" s="129">
        <v>16</v>
      </c>
      <c r="J25" s="188">
        <v>4.992</v>
      </c>
      <c r="K25" s="64">
        <f t="shared" si="0"/>
        <v>64.896000000000001</v>
      </c>
      <c r="L25" s="104">
        <f t="shared" si="2"/>
        <v>1082.9052000000001</v>
      </c>
      <c r="M25" s="95">
        <v>3470.8500000000004</v>
      </c>
      <c r="N25" s="105">
        <f t="shared" si="3"/>
        <v>451.21050000000008</v>
      </c>
      <c r="O25" s="7"/>
    </row>
    <row r="26" spans="2:15" ht="18.75" thickBot="1">
      <c r="B26" s="189"/>
      <c r="C26" s="69">
        <v>1000</v>
      </c>
      <c r="D26" s="70">
        <v>600</v>
      </c>
      <c r="E26" s="71">
        <v>140</v>
      </c>
      <c r="F26" s="69">
        <v>4</v>
      </c>
      <c r="G26" s="61">
        <f t="shared" si="1"/>
        <v>2.4</v>
      </c>
      <c r="H26" s="187">
        <v>0.33600000000000002</v>
      </c>
      <c r="I26" s="129">
        <v>16</v>
      </c>
      <c r="J26" s="190">
        <v>5.3760000000000003</v>
      </c>
      <c r="K26" s="64">
        <f t="shared" si="0"/>
        <v>69.888000000000005</v>
      </c>
      <c r="L26" s="104">
        <f t="shared" si="2"/>
        <v>1166.2056000000002</v>
      </c>
      <c r="M26" s="95">
        <v>3470.8500000000004</v>
      </c>
      <c r="N26" s="105">
        <f t="shared" si="3"/>
        <v>485.9190000000001</v>
      </c>
      <c r="O26" s="7"/>
    </row>
    <row r="27" spans="2:15" ht="18.75" thickBot="1">
      <c r="B27" s="189"/>
      <c r="C27" s="69">
        <v>1000</v>
      </c>
      <c r="D27" s="70">
        <v>600</v>
      </c>
      <c r="E27" s="71">
        <v>150</v>
      </c>
      <c r="F27" s="69">
        <v>4</v>
      </c>
      <c r="G27" s="61">
        <f t="shared" si="1"/>
        <v>2.4</v>
      </c>
      <c r="H27" s="187">
        <v>0.36</v>
      </c>
      <c r="I27" s="129">
        <v>16</v>
      </c>
      <c r="J27" s="188">
        <v>5.76</v>
      </c>
      <c r="K27" s="64">
        <f t="shared" si="0"/>
        <v>74.88</v>
      </c>
      <c r="L27" s="104">
        <f t="shared" si="2"/>
        <v>1249.5060000000001</v>
      </c>
      <c r="M27" s="107">
        <v>3470.8500000000004</v>
      </c>
      <c r="N27" s="105">
        <f t="shared" si="3"/>
        <v>520.62750000000005</v>
      </c>
      <c r="O27" s="7"/>
    </row>
    <row r="28" spans="2:15" ht="18.75" thickBot="1">
      <c r="B28" s="189"/>
      <c r="C28" s="69">
        <v>1000</v>
      </c>
      <c r="D28" s="70">
        <v>600</v>
      </c>
      <c r="E28" s="71">
        <v>160</v>
      </c>
      <c r="F28" s="69">
        <v>3</v>
      </c>
      <c r="G28" s="61">
        <f t="shared" si="1"/>
        <v>1.7999999999999998</v>
      </c>
      <c r="H28" s="72">
        <v>0.28800000000000003</v>
      </c>
      <c r="I28" s="129">
        <v>20</v>
      </c>
      <c r="J28" s="188">
        <v>5.7600000000000007</v>
      </c>
      <c r="K28" s="64">
        <f t="shared" si="0"/>
        <v>74.88000000000001</v>
      </c>
      <c r="L28" s="191">
        <f t="shared" si="2"/>
        <v>999.60480000000018</v>
      </c>
      <c r="M28" s="192">
        <v>3470.8500000000004</v>
      </c>
      <c r="N28" s="193">
        <f t="shared" si="3"/>
        <v>555.33600000000013</v>
      </c>
      <c r="O28" s="7"/>
    </row>
    <row r="29" spans="2:15" ht="18.75" thickBot="1">
      <c r="B29" s="189"/>
      <c r="C29" s="69">
        <v>1000</v>
      </c>
      <c r="D29" s="70">
        <v>600</v>
      </c>
      <c r="E29" s="71">
        <v>170</v>
      </c>
      <c r="F29" s="69">
        <v>2</v>
      </c>
      <c r="G29" s="61">
        <f t="shared" si="1"/>
        <v>1.2</v>
      </c>
      <c r="H29" s="72">
        <v>0.20400000000000001</v>
      </c>
      <c r="I29" s="129">
        <v>28</v>
      </c>
      <c r="J29" s="188">
        <v>5.7120000000000006</v>
      </c>
      <c r="K29" s="64">
        <f t="shared" si="0"/>
        <v>74.256000000000014</v>
      </c>
      <c r="L29" s="104">
        <f t="shared" si="2"/>
        <v>708.05340000000012</v>
      </c>
      <c r="M29" s="194">
        <v>3470.8500000000004</v>
      </c>
      <c r="N29" s="105">
        <f t="shared" si="3"/>
        <v>590.04450000000008</v>
      </c>
      <c r="O29" s="7"/>
    </row>
    <row r="30" spans="2:15" ht="18.75" thickBot="1">
      <c r="B30" s="189"/>
      <c r="C30" s="69">
        <v>1000</v>
      </c>
      <c r="D30" s="70">
        <v>600</v>
      </c>
      <c r="E30" s="71">
        <v>180</v>
      </c>
      <c r="F30" s="69">
        <v>3</v>
      </c>
      <c r="G30" s="61">
        <f t="shared" si="1"/>
        <v>1.7999999999999998</v>
      </c>
      <c r="H30" s="72">
        <v>0.32400000000000001</v>
      </c>
      <c r="I30" s="129">
        <v>16</v>
      </c>
      <c r="J30" s="188">
        <v>5.1840000000000002</v>
      </c>
      <c r="K30" s="64">
        <f t="shared" si="0"/>
        <v>67.391999999999996</v>
      </c>
      <c r="L30" s="104">
        <f t="shared" si="2"/>
        <v>1124.5554000000002</v>
      </c>
      <c r="M30" s="95">
        <v>3470.8500000000004</v>
      </c>
      <c r="N30" s="105">
        <f t="shared" si="3"/>
        <v>624.75300000000016</v>
      </c>
      <c r="O30" s="7"/>
    </row>
    <row r="31" spans="2:15" ht="18.75" thickBot="1">
      <c r="B31" s="189"/>
      <c r="C31" s="69">
        <v>1000</v>
      </c>
      <c r="D31" s="70">
        <v>600</v>
      </c>
      <c r="E31" s="71">
        <v>190</v>
      </c>
      <c r="F31" s="69">
        <v>3</v>
      </c>
      <c r="G31" s="61">
        <f t="shared" si="1"/>
        <v>1.7999999999999998</v>
      </c>
      <c r="H31" s="72">
        <v>0.34199999999999997</v>
      </c>
      <c r="I31" s="129">
        <v>16</v>
      </c>
      <c r="J31" s="190">
        <v>5.4719999999999995</v>
      </c>
      <c r="K31" s="64">
        <f t="shared" si="0"/>
        <v>71.135999999999996</v>
      </c>
      <c r="L31" s="104">
        <f t="shared" si="2"/>
        <v>1187.0307</v>
      </c>
      <c r="M31" s="95">
        <v>3470.8500000000004</v>
      </c>
      <c r="N31" s="105">
        <f t="shared" si="3"/>
        <v>659.46150000000011</v>
      </c>
      <c r="O31" s="7"/>
    </row>
    <row r="32" spans="2:15" ht="18.75" thickBot="1">
      <c r="B32" s="189"/>
      <c r="C32" s="69">
        <v>1000</v>
      </c>
      <c r="D32" s="70">
        <v>600</v>
      </c>
      <c r="E32" s="71">
        <v>200</v>
      </c>
      <c r="F32" s="76">
        <v>3</v>
      </c>
      <c r="G32" s="61">
        <f t="shared" si="1"/>
        <v>1.7999999999999998</v>
      </c>
      <c r="H32" s="195">
        <v>0.36</v>
      </c>
      <c r="I32" s="196">
        <v>16</v>
      </c>
      <c r="J32" s="197">
        <v>5.76</v>
      </c>
      <c r="K32" s="64">
        <f t="shared" si="0"/>
        <v>74.88</v>
      </c>
      <c r="L32" s="104">
        <f t="shared" si="2"/>
        <v>1249.5060000000001</v>
      </c>
      <c r="M32" s="95">
        <v>3470.8500000000004</v>
      </c>
      <c r="N32" s="105">
        <f t="shared" si="3"/>
        <v>694.17000000000007</v>
      </c>
      <c r="O32" s="7"/>
    </row>
    <row r="33" spans="2:15" ht="18.75" thickBot="1">
      <c r="B33" s="189"/>
      <c r="C33" s="69">
        <v>1000</v>
      </c>
      <c r="D33" s="70">
        <v>600</v>
      </c>
      <c r="E33" s="71">
        <v>210</v>
      </c>
      <c r="F33" s="76">
        <v>2</v>
      </c>
      <c r="G33" s="61">
        <f t="shared" si="1"/>
        <v>1.2</v>
      </c>
      <c r="H33" s="195">
        <v>0.252</v>
      </c>
      <c r="I33" s="196">
        <v>20</v>
      </c>
      <c r="J33" s="197">
        <v>5.04</v>
      </c>
      <c r="K33" s="64">
        <f t="shared" si="0"/>
        <v>65.52</v>
      </c>
      <c r="L33" s="104">
        <f t="shared" si="2"/>
        <v>874.65420000000006</v>
      </c>
      <c r="M33" s="95">
        <v>3470.8500000000004</v>
      </c>
      <c r="N33" s="105">
        <f t="shared" si="3"/>
        <v>728.87850000000003</v>
      </c>
      <c r="O33" s="7"/>
    </row>
    <row r="34" spans="2:15" ht="18.75" thickBot="1">
      <c r="B34" s="189"/>
      <c r="C34" s="69">
        <v>1000</v>
      </c>
      <c r="D34" s="70">
        <v>600</v>
      </c>
      <c r="E34" s="71">
        <v>220</v>
      </c>
      <c r="F34" s="76">
        <v>2</v>
      </c>
      <c r="G34" s="61">
        <f t="shared" si="1"/>
        <v>1.2</v>
      </c>
      <c r="H34" s="195">
        <v>0.26400000000000001</v>
      </c>
      <c r="I34" s="196">
        <v>20</v>
      </c>
      <c r="J34" s="197">
        <v>5.28</v>
      </c>
      <c r="K34" s="64">
        <f t="shared" si="0"/>
        <v>68.64</v>
      </c>
      <c r="L34" s="104">
        <f t="shared" si="2"/>
        <v>916.3044000000001</v>
      </c>
      <c r="M34" s="95">
        <v>3470.8500000000004</v>
      </c>
      <c r="N34" s="105">
        <f t="shared" si="3"/>
        <v>763.5870000000001</v>
      </c>
      <c r="O34" s="7"/>
    </row>
    <row r="35" spans="2:15" ht="18.75" thickBot="1">
      <c r="B35" s="189"/>
      <c r="C35" s="69">
        <v>1000</v>
      </c>
      <c r="D35" s="70">
        <v>600</v>
      </c>
      <c r="E35" s="71">
        <v>230</v>
      </c>
      <c r="F35" s="76">
        <v>2</v>
      </c>
      <c r="G35" s="61">
        <f t="shared" si="1"/>
        <v>1.2</v>
      </c>
      <c r="H35" s="195">
        <v>0.27600000000000002</v>
      </c>
      <c r="I35" s="196">
        <v>20</v>
      </c>
      <c r="J35" s="197">
        <v>5.52</v>
      </c>
      <c r="K35" s="64">
        <f t="shared" si="0"/>
        <v>71.759999999999991</v>
      </c>
      <c r="L35" s="104">
        <f t="shared" si="2"/>
        <v>957.95460000000014</v>
      </c>
      <c r="M35" s="95">
        <v>3470.8500000000004</v>
      </c>
      <c r="N35" s="105">
        <f t="shared" si="3"/>
        <v>798.29550000000017</v>
      </c>
      <c r="O35" s="7"/>
    </row>
    <row r="36" spans="2:15" ht="18.75" thickBot="1">
      <c r="B36" s="189"/>
      <c r="C36" s="69">
        <v>1000</v>
      </c>
      <c r="D36" s="70">
        <v>600</v>
      </c>
      <c r="E36" s="71">
        <v>240</v>
      </c>
      <c r="F36" s="76">
        <v>2</v>
      </c>
      <c r="G36" s="61">
        <f t="shared" si="1"/>
        <v>1.2</v>
      </c>
      <c r="H36" s="195">
        <v>0.28799999999999998</v>
      </c>
      <c r="I36" s="196">
        <v>20</v>
      </c>
      <c r="J36" s="197">
        <v>5.76</v>
      </c>
      <c r="K36" s="64">
        <f t="shared" si="0"/>
        <v>74.88</v>
      </c>
      <c r="L36" s="104">
        <f t="shared" si="2"/>
        <v>999.60480000000007</v>
      </c>
      <c r="M36" s="95">
        <v>3470.8500000000004</v>
      </c>
      <c r="N36" s="105">
        <f t="shared" si="3"/>
        <v>833.00400000000013</v>
      </c>
      <c r="O36" s="7"/>
    </row>
    <row r="37" spans="2:15" ht="18.75" thickBot="1">
      <c r="B37" s="189"/>
      <c r="C37" s="78">
        <v>1000</v>
      </c>
      <c r="D37" s="79">
        <v>600</v>
      </c>
      <c r="E37" s="80">
        <v>250</v>
      </c>
      <c r="F37" s="78">
        <v>2</v>
      </c>
      <c r="G37" s="198">
        <f t="shared" si="1"/>
        <v>1.2</v>
      </c>
      <c r="H37" s="82">
        <v>0.3</v>
      </c>
      <c r="I37" s="131">
        <v>16</v>
      </c>
      <c r="J37" s="199">
        <v>4.8</v>
      </c>
      <c r="K37" s="85">
        <f t="shared" si="0"/>
        <v>62.4</v>
      </c>
      <c r="L37" s="109">
        <f t="shared" si="2"/>
        <v>1041.2550000000001</v>
      </c>
      <c r="M37" s="101">
        <v>3470.8500000000004</v>
      </c>
      <c r="N37" s="110">
        <f t="shared" si="3"/>
        <v>867.71250000000009</v>
      </c>
      <c r="O37" s="7"/>
    </row>
    <row r="38" spans="2:15">
      <c r="B38" s="122" t="s">
        <v>35</v>
      </c>
      <c r="C38" s="47">
        <v>1000</v>
      </c>
      <c r="D38" s="48">
        <v>600</v>
      </c>
      <c r="E38" s="49">
        <v>50</v>
      </c>
      <c r="F38" s="47">
        <v>8</v>
      </c>
      <c r="G38" s="183">
        <f>0.6*F38</f>
        <v>4.8</v>
      </c>
      <c r="H38" s="184">
        <v>0.24</v>
      </c>
      <c r="I38" s="185">
        <v>24</v>
      </c>
      <c r="J38" s="186">
        <v>5.76</v>
      </c>
      <c r="K38" s="53">
        <f t="shared" ref="K38:K69" si="4">J38*13</f>
        <v>74.88</v>
      </c>
      <c r="L38" s="54">
        <f>M38*H38</f>
        <v>834.22559999999999</v>
      </c>
      <c r="M38" s="103">
        <v>3475.94</v>
      </c>
      <c r="N38" s="56">
        <f>L38/G38</f>
        <v>173.797</v>
      </c>
      <c r="O38" s="7"/>
    </row>
    <row r="39" spans="2:15">
      <c r="B39" s="130"/>
      <c r="C39" s="69">
        <v>1000</v>
      </c>
      <c r="D39" s="70">
        <v>600</v>
      </c>
      <c r="E39" s="71">
        <v>60</v>
      </c>
      <c r="F39" s="69">
        <v>8</v>
      </c>
      <c r="G39" s="61">
        <f t="shared" ref="G39:G102" si="5">0.6*F39</f>
        <v>4.8</v>
      </c>
      <c r="H39" s="187">
        <v>0.28799999999999998</v>
      </c>
      <c r="I39" s="129">
        <v>20</v>
      </c>
      <c r="J39" s="188">
        <v>5.76</v>
      </c>
      <c r="K39" s="64">
        <f t="shared" si="4"/>
        <v>74.88</v>
      </c>
      <c r="L39" s="104">
        <f t="shared" ref="L39:L102" si="6">M39*H39</f>
        <v>1001.0707199999999</v>
      </c>
      <c r="M39" s="95">
        <v>3475.94</v>
      </c>
      <c r="N39" s="105">
        <f t="shared" ref="N39:N102" si="7">L39/G39</f>
        <v>208.5564</v>
      </c>
      <c r="O39" s="7"/>
    </row>
    <row r="40" spans="2:15" ht="19.350000000000001" customHeight="1" thickBot="1">
      <c r="B40" s="189" t="s">
        <v>36</v>
      </c>
      <c r="C40" s="69">
        <v>1000</v>
      </c>
      <c r="D40" s="70">
        <v>600</v>
      </c>
      <c r="E40" s="71">
        <v>70</v>
      </c>
      <c r="F40" s="69">
        <v>6</v>
      </c>
      <c r="G40" s="61">
        <f t="shared" si="5"/>
        <v>3.5999999999999996</v>
      </c>
      <c r="H40" s="187">
        <v>0.252</v>
      </c>
      <c r="I40" s="129">
        <v>20</v>
      </c>
      <c r="J40" s="188">
        <v>5.04</v>
      </c>
      <c r="K40" s="64">
        <f t="shared" si="4"/>
        <v>65.52</v>
      </c>
      <c r="L40" s="104">
        <f t="shared" si="6"/>
        <v>875.93687999999997</v>
      </c>
      <c r="M40" s="95">
        <v>3475.94</v>
      </c>
      <c r="N40" s="105">
        <f t="shared" si="7"/>
        <v>243.31580000000002</v>
      </c>
      <c r="O40" s="7"/>
    </row>
    <row r="41" spans="2:15" ht="18.75" thickBot="1">
      <c r="B41" s="189"/>
      <c r="C41" s="69">
        <v>1000</v>
      </c>
      <c r="D41" s="70">
        <v>600</v>
      </c>
      <c r="E41" s="71">
        <v>80</v>
      </c>
      <c r="F41" s="69">
        <v>6</v>
      </c>
      <c r="G41" s="61">
        <f t="shared" si="5"/>
        <v>3.5999999999999996</v>
      </c>
      <c r="H41" s="72">
        <v>0.28800000000000003</v>
      </c>
      <c r="I41" s="129">
        <v>20</v>
      </c>
      <c r="J41" s="188">
        <v>5.7600000000000007</v>
      </c>
      <c r="K41" s="64">
        <f t="shared" si="4"/>
        <v>74.88000000000001</v>
      </c>
      <c r="L41" s="104">
        <f t="shared" si="6"/>
        <v>1001.0707200000002</v>
      </c>
      <c r="M41" s="95">
        <v>3475.94</v>
      </c>
      <c r="N41" s="105">
        <f t="shared" si="7"/>
        <v>278.07520000000005</v>
      </c>
      <c r="O41" s="7"/>
    </row>
    <row r="42" spans="2:15" ht="18.75" thickBot="1">
      <c r="B42" s="189"/>
      <c r="C42" s="69">
        <v>1000</v>
      </c>
      <c r="D42" s="70">
        <v>600</v>
      </c>
      <c r="E42" s="71">
        <v>90</v>
      </c>
      <c r="F42" s="69">
        <v>6</v>
      </c>
      <c r="G42" s="61">
        <f t="shared" si="5"/>
        <v>3.5999999999999996</v>
      </c>
      <c r="H42" s="72">
        <v>0.32400000000000001</v>
      </c>
      <c r="I42" s="129">
        <v>16</v>
      </c>
      <c r="J42" s="190">
        <v>5.1840000000000002</v>
      </c>
      <c r="K42" s="64">
        <f t="shared" si="4"/>
        <v>67.391999999999996</v>
      </c>
      <c r="L42" s="104">
        <f t="shared" si="6"/>
        <v>1126.2045600000001</v>
      </c>
      <c r="M42" s="95">
        <v>3475.94</v>
      </c>
      <c r="N42" s="105">
        <f t="shared" si="7"/>
        <v>312.83460000000008</v>
      </c>
      <c r="O42" s="7"/>
    </row>
    <row r="43" spans="2:15" ht="18.75" thickBot="1">
      <c r="B43" s="189"/>
      <c r="C43" s="69">
        <v>1000</v>
      </c>
      <c r="D43" s="70">
        <v>600</v>
      </c>
      <c r="E43" s="71">
        <v>100</v>
      </c>
      <c r="F43" s="69">
        <v>4</v>
      </c>
      <c r="G43" s="61">
        <f t="shared" si="5"/>
        <v>2.4</v>
      </c>
      <c r="H43" s="72">
        <v>0.24</v>
      </c>
      <c r="I43" s="129">
        <v>24</v>
      </c>
      <c r="J43" s="188">
        <v>5.76</v>
      </c>
      <c r="K43" s="64">
        <f t="shared" si="4"/>
        <v>74.88</v>
      </c>
      <c r="L43" s="104">
        <f t="shared" si="6"/>
        <v>834.22559999999999</v>
      </c>
      <c r="M43" s="95">
        <v>3475.94</v>
      </c>
      <c r="N43" s="105">
        <f t="shared" si="7"/>
        <v>347.59399999999999</v>
      </c>
      <c r="O43" s="7"/>
    </row>
    <row r="44" spans="2:15" ht="18.75" thickBot="1">
      <c r="B44" s="189"/>
      <c r="C44" s="69">
        <v>1000</v>
      </c>
      <c r="D44" s="70">
        <v>600</v>
      </c>
      <c r="E44" s="71">
        <v>110</v>
      </c>
      <c r="F44" s="69">
        <v>3</v>
      </c>
      <c r="G44" s="61">
        <f t="shared" si="5"/>
        <v>1.7999999999999998</v>
      </c>
      <c r="H44" s="72">
        <v>0.19800000000000001</v>
      </c>
      <c r="I44" s="129">
        <v>28</v>
      </c>
      <c r="J44" s="188">
        <v>5.5440000000000005</v>
      </c>
      <c r="K44" s="64">
        <f t="shared" si="4"/>
        <v>72.072000000000003</v>
      </c>
      <c r="L44" s="104">
        <f t="shared" si="6"/>
        <v>688.23612000000003</v>
      </c>
      <c r="M44" s="95">
        <v>3475.94</v>
      </c>
      <c r="N44" s="105">
        <f t="shared" si="7"/>
        <v>382.35340000000008</v>
      </c>
      <c r="O44" s="7"/>
    </row>
    <row r="45" spans="2:15" ht="18.75" thickBot="1">
      <c r="B45" s="189"/>
      <c r="C45" s="69">
        <v>1000</v>
      </c>
      <c r="D45" s="70">
        <v>600</v>
      </c>
      <c r="E45" s="71">
        <v>120</v>
      </c>
      <c r="F45" s="69">
        <v>4</v>
      </c>
      <c r="G45" s="61">
        <f t="shared" si="5"/>
        <v>2.4</v>
      </c>
      <c r="H45" s="72">
        <v>0.28799999999999998</v>
      </c>
      <c r="I45" s="129">
        <v>20</v>
      </c>
      <c r="J45" s="188">
        <v>5.76</v>
      </c>
      <c r="K45" s="64">
        <f t="shared" si="4"/>
        <v>74.88</v>
      </c>
      <c r="L45" s="104">
        <f t="shared" si="6"/>
        <v>1001.0707199999999</v>
      </c>
      <c r="M45" s="95">
        <v>3475.94</v>
      </c>
      <c r="N45" s="105">
        <f t="shared" si="7"/>
        <v>417.11279999999999</v>
      </c>
      <c r="O45" s="7"/>
    </row>
    <row r="46" spans="2:15" ht="18.75" thickBot="1">
      <c r="B46" s="189"/>
      <c r="C46" s="69">
        <v>1000</v>
      </c>
      <c r="D46" s="70">
        <v>600</v>
      </c>
      <c r="E46" s="71">
        <v>130</v>
      </c>
      <c r="F46" s="69">
        <v>4</v>
      </c>
      <c r="G46" s="61">
        <f t="shared" si="5"/>
        <v>2.4</v>
      </c>
      <c r="H46" s="187">
        <v>0.312</v>
      </c>
      <c r="I46" s="129">
        <v>16</v>
      </c>
      <c r="J46" s="188">
        <v>4.992</v>
      </c>
      <c r="K46" s="64">
        <f t="shared" si="4"/>
        <v>64.896000000000001</v>
      </c>
      <c r="L46" s="104">
        <f t="shared" si="6"/>
        <v>1084.4932799999999</v>
      </c>
      <c r="M46" s="95">
        <v>3475.94</v>
      </c>
      <c r="N46" s="105">
        <f t="shared" si="7"/>
        <v>451.87219999999996</v>
      </c>
      <c r="O46" s="7"/>
    </row>
    <row r="47" spans="2:15" ht="18.75" thickBot="1">
      <c r="B47" s="189"/>
      <c r="C47" s="69">
        <v>1000</v>
      </c>
      <c r="D47" s="70">
        <v>600</v>
      </c>
      <c r="E47" s="71">
        <v>140</v>
      </c>
      <c r="F47" s="69">
        <v>4</v>
      </c>
      <c r="G47" s="61">
        <f t="shared" si="5"/>
        <v>2.4</v>
      </c>
      <c r="H47" s="187">
        <v>0.33600000000000002</v>
      </c>
      <c r="I47" s="129">
        <v>16</v>
      </c>
      <c r="J47" s="190">
        <v>5.3760000000000003</v>
      </c>
      <c r="K47" s="64">
        <f t="shared" si="4"/>
        <v>69.888000000000005</v>
      </c>
      <c r="L47" s="104">
        <f t="shared" si="6"/>
        <v>1167.9158400000001</v>
      </c>
      <c r="M47" s="95">
        <v>3475.94</v>
      </c>
      <c r="N47" s="105">
        <f t="shared" si="7"/>
        <v>486.63160000000005</v>
      </c>
      <c r="O47" s="7"/>
    </row>
    <row r="48" spans="2:15" ht="18.75" thickBot="1">
      <c r="B48" s="189"/>
      <c r="C48" s="69">
        <v>1000</v>
      </c>
      <c r="D48" s="70">
        <v>600</v>
      </c>
      <c r="E48" s="71">
        <v>150</v>
      </c>
      <c r="F48" s="69">
        <v>4</v>
      </c>
      <c r="G48" s="61">
        <f t="shared" si="5"/>
        <v>2.4</v>
      </c>
      <c r="H48" s="187">
        <v>0.36</v>
      </c>
      <c r="I48" s="129">
        <v>16</v>
      </c>
      <c r="J48" s="188">
        <v>5.76</v>
      </c>
      <c r="K48" s="64">
        <f t="shared" si="4"/>
        <v>74.88</v>
      </c>
      <c r="L48" s="104">
        <f t="shared" si="6"/>
        <v>1251.3383999999999</v>
      </c>
      <c r="M48" s="107">
        <v>3475.94</v>
      </c>
      <c r="N48" s="105">
        <f t="shared" si="7"/>
        <v>521.39099999999996</v>
      </c>
      <c r="O48" s="7"/>
    </row>
    <row r="49" spans="2:15" ht="18.75" thickBot="1">
      <c r="B49" s="189"/>
      <c r="C49" s="69">
        <v>1000</v>
      </c>
      <c r="D49" s="70">
        <v>600</v>
      </c>
      <c r="E49" s="71">
        <v>160</v>
      </c>
      <c r="F49" s="69">
        <v>3</v>
      </c>
      <c r="G49" s="61">
        <f t="shared" si="5"/>
        <v>1.7999999999999998</v>
      </c>
      <c r="H49" s="72">
        <v>0.28800000000000003</v>
      </c>
      <c r="I49" s="129">
        <v>20</v>
      </c>
      <c r="J49" s="188">
        <v>5.7600000000000007</v>
      </c>
      <c r="K49" s="64">
        <f t="shared" si="4"/>
        <v>74.88000000000001</v>
      </c>
      <c r="L49" s="191">
        <f t="shared" si="6"/>
        <v>1001.0707200000002</v>
      </c>
      <c r="M49" s="192">
        <v>3475.94</v>
      </c>
      <c r="N49" s="193">
        <f t="shared" si="7"/>
        <v>556.1504000000001</v>
      </c>
      <c r="O49" s="7"/>
    </row>
    <row r="50" spans="2:15" ht="18.75" thickBot="1">
      <c r="B50" s="189"/>
      <c r="C50" s="69">
        <v>1000</v>
      </c>
      <c r="D50" s="70">
        <v>600</v>
      </c>
      <c r="E50" s="71">
        <v>170</v>
      </c>
      <c r="F50" s="69">
        <v>2</v>
      </c>
      <c r="G50" s="61">
        <f t="shared" si="5"/>
        <v>1.2</v>
      </c>
      <c r="H50" s="72">
        <v>0.20400000000000001</v>
      </c>
      <c r="I50" s="129">
        <v>28</v>
      </c>
      <c r="J50" s="188">
        <v>5.7120000000000006</v>
      </c>
      <c r="K50" s="64">
        <f t="shared" si="4"/>
        <v>74.256000000000014</v>
      </c>
      <c r="L50" s="104">
        <f t="shared" si="6"/>
        <v>709.09176000000002</v>
      </c>
      <c r="M50" s="194">
        <v>3475.94</v>
      </c>
      <c r="N50" s="105">
        <f t="shared" si="7"/>
        <v>590.90980000000002</v>
      </c>
      <c r="O50" s="7"/>
    </row>
    <row r="51" spans="2:15" ht="18.75" thickBot="1">
      <c r="B51" s="189"/>
      <c r="C51" s="69">
        <v>1000</v>
      </c>
      <c r="D51" s="70">
        <v>600</v>
      </c>
      <c r="E51" s="71">
        <v>180</v>
      </c>
      <c r="F51" s="69">
        <v>3</v>
      </c>
      <c r="G51" s="61">
        <f t="shared" si="5"/>
        <v>1.7999999999999998</v>
      </c>
      <c r="H51" s="72">
        <v>0.32400000000000001</v>
      </c>
      <c r="I51" s="129">
        <v>16</v>
      </c>
      <c r="J51" s="188">
        <v>5.1840000000000002</v>
      </c>
      <c r="K51" s="64">
        <f t="shared" si="4"/>
        <v>67.391999999999996</v>
      </c>
      <c r="L51" s="104">
        <f t="shared" si="6"/>
        <v>1126.2045600000001</v>
      </c>
      <c r="M51" s="95">
        <v>3475.94</v>
      </c>
      <c r="N51" s="105">
        <f t="shared" si="7"/>
        <v>625.66920000000016</v>
      </c>
      <c r="O51" s="7"/>
    </row>
    <row r="52" spans="2:15" ht="18.75" thickBot="1">
      <c r="B52" s="189"/>
      <c r="C52" s="69">
        <v>1000</v>
      </c>
      <c r="D52" s="70">
        <v>600</v>
      </c>
      <c r="E52" s="71">
        <v>190</v>
      </c>
      <c r="F52" s="69">
        <v>3</v>
      </c>
      <c r="G52" s="61">
        <f t="shared" si="5"/>
        <v>1.7999999999999998</v>
      </c>
      <c r="H52" s="72">
        <v>0.34199999999999997</v>
      </c>
      <c r="I52" s="129">
        <v>16</v>
      </c>
      <c r="J52" s="190">
        <v>5.4719999999999995</v>
      </c>
      <c r="K52" s="64">
        <f t="shared" si="4"/>
        <v>71.135999999999996</v>
      </c>
      <c r="L52" s="104">
        <f t="shared" si="6"/>
        <v>1188.7714799999999</v>
      </c>
      <c r="M52" s="95">
        <v>3475.94</v>
      </c>
      <c r="N52" s="105">
        <f t="shared" si="7"/>
        <v>660.42859999999996</v>
      </c>
      <c r="O52" s="7"/>
    </row>
    <row r="53" spans="2:15" ht="18.75" thickBot="1">
      <c r="B53" s="189"/>
      <c r="C53" s="69">
        <v>1000</v>
      </c>
      <c r="D53" s="70">
        <v>600</v>
      </c>
      <c r="E53" s="71">
        <v>200</v>
      </c>
      <c r="F53" s="76">
        <v>3</v>
      </c>
      <c r="G53" s="61">
        <f t="shared" si="5"/>
        <v>1.7999999999999998</v>
      </c>
      <c r="H53" s="195">
        <v>0.36</v>
      </c>
      <c r="I53" s="196">
        <v>16</v>
      </c>
      <c r="J53" s="197">
        <v>5.76</v>
      </c>
      <c r="K53" s="64">
        <f t="shared" si="4"/>
        <v>74.88</v>
      </c>
      <c r="L53" s="104">
        <f t="shared" si="6"/>
        <v>1251.3383999999999</v>
      </c>
      <c r="M53" s="95">
        <v>3475.94</v>
      </c>
      <c r="N53" s="105">
        <f t="shared" si="7"/>
        <v>695.18799999999999</v>
      </c>
      <c r="O53" s="7"/>
    </row>
    <row r="54" spans="2:15" ht="18.75" thickBot="1">
      <c r="B54" s="189"/>
      <c r="C54" s="69">
        <v>1000</v>
      </c>
      <c r="D54" s="70">
        <v>600</v>
      </c>
      <c r="E54" s="71">
        <v>210</v>
      </c>
      <c r="F54" s="76">
        <v>2</v>
      </c>
      <c r="G54" s="61">
        <f t="shared" si="5"/>
        <v>1.2</v>
      </c>
      <c r="H54" s="195">
        <v>0.252</v>
      </c>
      <c r="I54" s="196">
        <v>20</v>
      </c>
      <c r="J54" s="197">
        <v>5.04</v>
      </c>
      <c r="K54" s="64">
        <f t="shared" si="4"/>
        <v>65.52</v>
      </c>
      <c r="L54" s="104">
        <f t="shared" si="6"/>
        <v>875.93687999999997</v>
      </c>
      <c r="M54" s="95">
        <v>3475.94</v>
      </c>
      <c r="N54" s="105">
        <f t="shared" si="7"/>
        <v>729.94740000000002</v>
      </c>
      <c r="O54" s="7"/>
    </row>
    <row r="55" spans="2:15" ht="18.75" thickBot="1">
      <c r="B55" s="189"/>
      <c r="C55" s="69">
        <v>1000</v>
      </c>
      <c r="D55" s="70">
        <v>600</v>
      </c>
      <c r="E55" s="71">
        <v>220</v>
      </c>
      <c r="F55" s="76">
        <v>2</v>
      </c>
      <c r="G55" s="61">
        <f t="shared" si="5"/>
        <v>1.2</v>
      </c>
      <c r="H55" s="195">
        <v>0.26400000000000001</v>
      </c>
      <c r="I55" s="196">
        <v>20</v>
      </c>
      <c r="J55" s="197">
        <v>5.28</v>
      </c>
      <c r="K55" s="64">
        <f t="shared" si="4"/>
        <v>68.64</v>
      </c>
      <c r="L55" s="104">
        <f t="shared" si="6"/>
        <v>917.64816000000008</v>
      </c>
      <c r="M55" s="95">
        <v>3475.94</v>
      </c>
      <c r="N55" s="105">
        <f t="shared" si="7"/>
        <v>764.70680000000004</v>
      </c>
      <c r="O55" s="7"/>
    </row>
    <row r="56" spans="2:15" ht="18.75" thickBot="1">
      <c r="B56" s="189"/>
      <c r="C56" s="69">
        <v>1000</v>
      </c>
      <c r="D56" s="70">
        <v>600</v>
      </c>
      <c r="E56" s="71">
        <v>230</v>
      </c>
      <c r="F56" s="76">
        <v>2</v>
      </c>
      <c r="G56" s="61">
        <f t="shared" si="5"/>
        <v>1.2</v>
      </c>
      <c r="H56" s="195">
        <v>0.27600000000000002</v>
      </c>
      <c r="I56" s="196">
        <v>20</v>
      </c>
      <c r="J56" s="197">
        <v>5.52</v>
      </c>
      <c r="K56" s="64">
        <f t="shared" si="4"/>
        <v>71.759999999999991</v>
      </c>
      <c r="L56" s="104">
        <f t="shared" si="6"/>
        <v>959.35944000000006</v>
      </c>
      <c r="M56" s="95">
        <v>3475.94</v>
      </c>
      <c r="N56" s="105">
        <f t="shared" si="7"/>
        <v>799.46620000000007</v>
      </c>
      <c r="O56" s="7"/>
    </row>
    <row r="57" spans="2:15" ht="18.75" thickBot="1">
      <c r="B57" s="189"/>
      <c r="C57" s="69">
        <v>1000</v>
      </c>
      <c r="D57" s="70">
        <v>600</v>
      </c>
      <c r="E57" s="71">
        <v>240</v>
      </c>
      <c r="F57" s="76">
        <v>2</v>
      </c>
      <c r="G57" s="61">
        <f t="shared" si="5"/>
        <v>1.2</v>
      </c>
      <c r="H57" s="195">
        <v>0.28799999999999998</v>
      </c>
      <c r="I57" s="196">
        <v>20</v>
      </c>
      <c r="J57" s="197">
        <v>5.76</v>
      </c>
      <c r="K57" s="64">
        <f t="shared" si="4"/>
        <v>74.88</v>
      </c>
      <c r="L57" s="104">
        <f t="shared" si="6"/>
        <v>1001.0707199999999</v>
      </c>
      <c r="M57" s="95">
        <v>3475.94</v>
      </c>
      <c r="N57" s="105">
        <f t="shared" si="7"/>
        <v>834.22559999999999</v>
      </c>
      <c r="O57" s="7"/>
    </row>
    <row r="58" spans="2:15" ht="18.75" thickBot="1">
      <c r="B58" s="189"/>
      <c r="C58" s="78">
        <v>1000</v>
      </c>
      <c r="D58" s="79">
        <v>600</v>
      </c>
      <c r="E58" s="80">
        <v>250</v>
      </c>
      <c r="F58" s="78">
        <v>2</v>
      </c>
      <c r="G58" s="198">
        <f t="shared" si="5"/>
        <v>1.2</v>
      </c>
      <c r="H58" s="82">
        <v>0.3</v>
      </c>
      <c r="I58" s="131">
        <v>16</v>
      </c>
      <c r="J58" s="199">
        <v>4.8</v>
      </c>
      <c r="K58" s="85">
        <f t="shared" si="4"/>
        <v>62.4</v>
      </c>
      <c r="L58" s="109">
        <f t="shared" si="6"/>
        <v>1042.7819999999999</v>
      </c>
      <c r="M58" s="101">
        <v>3475.94</v>
      </c>
      <c r="N58" s="110">
        <f t="shared" si="7"/>
        <v>868.98500000000001</v>
      </c>
      <c r="O58" s="7"/>
    </row>
    <row r="59" spans="2:15">
      <c r="B59" s="122" t="s">
        <v>37</v>
      </c>
      <c r="C59" s="47">
        <v>1000</v>
      </c>
      <c r="D59" s="48">
        <v>600</v>
      </c>
      <c r="E59" s="49">
        <v>30</v>
      </c>
      <c r="F59" s="47">
        <v>16</v>
      </c>
      <c r="G59" s="50">
        <f t="shared" si="5"/>
        <v>9.6</v>
      </c>
      <c r="H59" s="184">
        <v>0.28799999999999998</v>
      </c>
      <c r="I59" s="185">
        <v>20</v>
      </c>
      <c r="J59" s="186">
        <v>5.76</v>
      </c>
      <c r="K59" s="53">
        <f t="shared" si="4"/>
        <v>74.88</v>
      </c>
      <c r="L59" s="200">
        <f t="shared" si="6"/>
        <v>1163.3270400000001</v>
      </c>
      <c r="M59" s="103">
        <v>4039.3300000000004</v>
      </c>
      <c r="N59" s="56">
        <f t="shared" si="7"/>
        <v>121.17990000000002</v>
      </c>
      <c r="O59" s="7"/>
    </row>
    <row r="60" spans="2:15">
      <c r="B60" s="128"/>
      <c r="C60" s="69">
        <v>1000</v>
      </c>
      <c r="D60" s="70">
        <v>600</v>
      </c>
      <c r="E60" s="60">
        <v>40</v>
      </c>
      <c r="F60" s="58">
        <v>10</v>
      </c>
      <c r="G60" s="201">
        <f t="shared" si="5"/>
        <v>6</v>
      </c>
      <c r="H60" s="202">
        <v>0.24</v>
      </c>
      <c r="I60" s="203">
        <v>24</v>
      </c>
      <c r="J60" s="204">
        <v>5.76</v>
      </c>
      <c r="K60" s="64">
        <f t="shared" si="4"/>
        <v>74.88</v>
      </c>
      <c r="L60" s="104">
        <f t="shared" si="6"/>
        <v>969.43920000000003</v>
      </c>
      <c r="M60" s="95">
        <v>4039.3300000000004</v>
      </c>
      <c r="N60" s="105">
        <f t="shared" si="7"/>
        <v>161.57320000000001</v>
      </c>
      <c r="O60" s="7"/>
    </row>
    <row r="61" spans="2:15">
      <c r="B61" s="128"/>
      <c r="C61" s="69">
        <v>1000</v>
      </c>
      <c r="D61" s="70">
        <v>600</v>
      </c>
      <c r="E61" s="60">
        <v>50</v>
      </c>
      <c r="F61" s="58">
        <v>8</v>
      </c>
      <c r="G61" s="201">
        <f t="shared" si="5"/>
        <v>4.8</v>
      </c>
      <c r="H61" s="202">
        <v>0.24</v>
      </c>
      <c r="I61" s="203">
        <v>24</v>
      </c>
      <c r="J61" s="204">
        <v>5.76</v>
      </c>
      <c r="K61" s="64">
        <f t="shared" si="4"/>
        <v>74.88</v>
      </c>
      <c r="L61" s="104">
        <f t="shared" si="6"/>
        <v>969.43920000000003</v>
      </c>
      <c r="M61" s="95">
        <v>4039.3300000000004</v>
      </c>
      <c r="N61" s="105">
        <f t="shared" si="7"/>
        <v>201.96650000000002</v>
      </c>
      <c r="O61" s="7"/>
    </row>
    <row r="62" spans="2:15">
      <c r="B62" s="130"/>
      <c r="C62" s="69">
        <v>1000</v>
      </c>
      <c r="D62" s="70">
        <v>600</v>
      </c>
      <c r="E62" s="71">
        <v>60</v>
      </c>
      <c r="F62" s="69">
        <v>8</v>
      </c>
      <c r="G62" s="201">
        <f t="shared" si="5"/>
        <v>4.8</v>
      </c>
      <c r="H62" s="187">
        <v>0.28799999999999998</v>
      </c>
      <c r="I62" s="129">
        <v>20</v>
      </c>
      <c r="J62" s="188">
        <v>5.76</v>
      </c>
      <c r="K62" s="64">
        <f t="shared" si="4"/>
        <v>74.88</v>
      </c>
      <c r="L62" s="104">
        <f t="shared" si="6"/>
        <v>1163.3270400000001</v>
      </c>
      <c r="M62" s="95">
        <v>4039.3300000000004</v>
      </c>
      <c r="N62" s="105">
        <f t="shared" si="7"/>
        <v>242.35980000000004</v>
      </c>
      <c r="O62" s="7"/>
    </row>
    <row r="63" spans="2:15" ht="18.75" customHeight="1" thickBot="1">
      <c r="B63" s="189" t="s">
        <v>36</v>
      </c>
      <c r="C63" s="69">
        <v>1000</v>
      </c>
      <c r="D63" s="70">
        <v>600</v>
      </c>
      <c r="E63" s="71">
        <v>70</v>
      </c>
      <c r="F63" s="69">
        <v>6</v>
      </c>
      <c r="G63" s="201">
        <f t="shared" si="5"/>
        <v>3.5999999999999996</v>
      </c>
      <c r="H63" s="187">
        <v>0.252</v>
      </c>
      <c r="I63" s="129">
        <v>20</v>
      </c>
      <c r="J63" s="188">
        <v>5.04</v>
      </c>
      <c r="K63" s="64">
        <f t="shared" si="4"/>
        <v>65.52</v>
      </c>
      <c r="L63" s="104">
        <f t="shared" si="6"/>
        <v>1017.9111600000001</v>
      </c>
      <c r="M63" s="95">
        <v>4039.3300000000004</v>
      </c>
      <c r="N63" s="105">
        <f t="shared" si="7"/>
        <v>282.75310000000007</v>
      </c>
      <c r="O63" s="7"/>
    </row>
    <row r="64" spans="2:15" ht="18.75" thickBot="1">
      <c r="B64" s="189"/>
      <c r="C64" s="69">
        <v>1000</v>
      </c>
      <c r="D64" s="70">
        <v>600</v>
      </c>
      <c r="E64" s="71">
        <v>80</v>
      </c>
      <c r="F64" s="69">
        <v>6</v>
      </c>
      <c r="G64" s="201">
        <f t="shared" si="5"/>
        <v>3.5999999999999996</v>
      </c>
      <c r="H64" s="72">
        <v>0.28800000000000003</v>
      </c>
      <c r="I64" s="129">
        <v>20</v>
      </c>
      <c r="J64" s="188">
        <v>5.7600000000000007</v>
      </c>
      <c r="K64" s="64">
        <f t="shared" si="4"/>
        <v>74.88000000000001</v>
      </c>
      <c r="L64" s="104">
        <f t="shared" si="6"/>
        <v>1163.3270400000004</v>
      </c>
      <c r="M64" s="95">
        <v>4039.3300000000004</v>
      </c>
      <c r="N64" s="105">
        <f t="shared" si="7"/>
        <v>323.14640000000014</v>
      </c>
      <c r="O64" s="7"/>
    </row>
    <row r="65" spans="2:15" ht="18.75" thickBot="1">
      <c r="B65" s="189"/>
      <c r="C65" s="69">
        <v>1000</v>
      </c>
      <c r="D65" s="70">
        <v>600</v>
      </c>
      <c r="E65" s="71">
        <v>90</v>
      </c>
      <c r="F65" s="69">
        <v>2</v>
      </c>
      <c r="G65" s="201">
        <f t="shared" si="5"/>
        <v>1.2</v>
      </c>
      <c r="H65" s="72">
        <v>0.108</v>
      </c>
      <c r="I65" s="129">
        <v>52</v>
      </c>
      <c r="J65" s="190">
        <v>5.6159999999999997</v>
      </c>
      <c r="K65" s="64">
        <f t="shared" si="4"/>
        <v>73.007999999999996</v>
      </c>
      <c r="L65" s="104">
        <f t="shared" si="6"/>
        <v>436.24764000000005</v>
      </c>
      <c r="M65" s="95">
        <v>4039.3300000000004</v>
      </c>
      <c r="N65" s="105">
        <f t="shared" si="7"/>
        <v>363.53970000000004</v>
      </c>
      <c r="O65" s="7"/>
    </row>
    <row r="66" spans="2:15" ht="18.75" thickBot="1">
      <c r="B66" s="189"/>
      <c r="C66" s="69">
        <v>1000</v>
      </c>
      <c r="D66" s="70">
        <v>600</v>
      </c>
      <c r="E66" s="71">
        <v>100</v>
      </c>
      <c r="F66" s="69">
        <v>4</v>
      </c>
      <c r="G66" s="201">
        <f t="shared" si="5"/>
        <v>2.4</v>
      </c>
      <c r="H66" s="72">
        <v>0.24</v>
      </c>
      <c r="I66" s="129">
        <v>24</v>
      </c>
      <c r="J66" s="188">
        <v>5.76</v>
      </c>
      <c r="K66" s="64">
        <f t="shared" si="4"/>
        <v>74.88</v>
      </c>
      <c r="L66" s="104">
        <f t="shared" si="6"/>
        <v>969.43920000000003</v>
      </c>
      <c r="M66" s="95">
        <v>4039.3300000000004</v>
      </c>
      <c r="N66" s="105">
        <f t="shared" si="7"/>
        <v>403.93300000000005</v>
      </c>
      <c r="O66" s="7"/>
    </row>
    <row r="67" spans="2:15" ht="18.75" thickBot="1">
      <c r="B67" s="189"/>
      <c r="C67" s="69">
        <v>1000</v>
      </c>
      <c r="D67" s="70">
        <v>600</v>
      </c>
      <c r="E67" s="71">
        <v>110</v>
      </c>
      <c r="F67" s="69">
        <v>4</v>
      </c>
      <c r="G67" s="201">
        <f t="shared" si="5"/>
        <v>2.4</v>
      </c>
      <c r="H67" s="72">
        <v>0.26400000000000001</v>
      </c>
      <c r="I67" s="129">
        <v>20</v>
      </c>
      <c r="J67" s="188">
        <v>5.28</v>
      </c>
      <c r="K67" s="64">
        <f t="shared" si="4"/>
        <v>68.64</v>
      </c>
      <c r="L67" s="104">
        <f t="shared" si="6"/>
        <v>1066.3831200000002</v>
      </c>
      <c r="M67" s="95">
        <v>4039.3300000000004</v>
      </c>
      <c r="N67" s="105">
        <f t="shared" si="7"/>
        <v>444.32630000000012</v>
      </c>
      <c r="O67" s="7"/>
    </row>
    <row r="68" spans="2:15" ht="18.75" thickBot="1">
      <c r="B68" s="189"/>
      <c r="C68" s="69">
        <v>1000</v>
      </c>
      <c r="D68" s="70">
        <v>600</v>
      </c>
      <c r="E68" s="71">
        <v>120</v>
      </c>
      <c r="F68" s="69">
        <v>4</v>
      </c>
      <c r="G68" s="201">
        <f t="shared" si="5"/>
        <v>2.4</v>
      </c>
      <c r="H68" s="72">
        <v>0.28799999999999998</v>
      </c>
      <c r="I68" s="129">
        <v>20</v>
      </c>
      <c r="J68" s="188">
        <v>5.76</v>
      </c>
      <c r="K68" s="64">
        <f t="shared" si="4"/>
        <v>74.88</v>
      </c>
      <c r="L68" s="104">
        <f t="shared" si="6"/>
        <v>1163.3270400000001</v>
      </c>
      <c r="M68" s="95">
        <v>4039.3300000000004</v>
      </c>
      <c r="N68" s="105">
        <f t="shared" si="7"/>
        <v>484.71960000000007</v>
      </c>
      <c r="O68" s="7"/>
    </row>
    <row r="69" spans="2:15" ht="18.75" thickBot="1">
      <c r="B69" s="189"/>
      <c r="C69" s="69">
        <v>1000</v>
      </c>
      <c r="D69" s="70">
        <v>600</v>
      </c>
      <c r="E69" s="71">
        <v>130</v>
      </c>
      <c r="F69" s="69">
        <v>4</v>
      </c>
      <c r="G69" s="201">
        <f t="shared" si="5"/>
        <v>2.4</v>
      </c>
      <c r="H69" s="187">
        <v>0.312</v>
      </c>
      <c r="I69" s="129">
        <v>16</v>
      </c>
      <c r="J69" s="188">
        <v>4.992</v>
      </c>
      <c r="K69" s="64">
        <f t="shared" si="4"/>
        <v>64.896000000000001</v>
      </c>
      <c r="L69" s="104">
        <f t="shared" si="6"/>
        <v>1260.2709600000001</v>
      </c>
      <c r="M69" s="95">
        <v>4039.3300000000004</v>
      </c>
      <c r="N69" s="105">
        <f t="shared" si="7"/>
        <v>525.11290000000008</v>
      </c>
      <c r="O69" s="7"/>
    </row>
    <row r="70" spans="2:15" ht="18.75" thickBot="1">
      <c r="B70" s="189"/>
      <c r="C70" s="69">
        <v>1000</v>
      </c>
      <c r="D70" s="70">
        <v>600</v>
      </c>
      <c r="E70" s="71">
        <v>140</v>
      </c>
      <c r="F70" s="69">
        <v>4</v>
      </c>
      <c r="G70" s="201">
        <f t="shared" si="5"/>
        <v>2.4</v>
      </c>
      <c r="H70" s="187">
        <v>0.33600000000000002</v>
      </c>
      <c r="I70" s="129">
        <v>16</v>
      </c>
      <c r="J70" s="190">
        <v>5.3760000000000003</v>
      </c>
      <c r="K70" s="64">
        <f t="shared" ref="K70:K101" si="8">J70*13</f>
        <v>69.888000000000005</v>
      </c>
      <c r="L70" s="104">
        <f t="shared" si="6"/>
        <v>1357.2148800000002</v>
      </c>
      <c r="M70" s="95">
        <v>4039.3300000000004</v>
      </c>
      <c r="N70" s="105">
        <f t="shared" si="7"/>
        <v>565.50620000000015</v>
      </c>
      <c r="O70" s="7"/>
    </row>
    <row r="71" spans="2:15" ht="18.75" thickBot="1">
      <c r="B71" s="189"/>
      <c r="C71" s="69">
        <v>1000</v>
      </c>
      <c r="D71" s="70">
        <v>600</v>
      </c>
      <c r="E71" s="71">
        <v>150</v>
      </c>
      <c r="F71" s="69">
        <v>2</v>
      </c>
      <c r="G71" s="201">
        <f t="shared" si="5"/>
        <v>1.2</v>
      </c>
      <c r="H71" s="187">
        <v>0.18</v>
      </c>
      <c r="I71" s="129">
        <v>32</v>
      </c>
      <c r="J71" s="188">
        <v>5.76</v>
      </c>
      <c r="K71" s="64">
        <f t="shared" si="8"/>
        <v>74.88</v>
      </c>
      <c r="L71" s="104">
        <f t="shared" si="6"/>
        <v>727.07940000000008</v>
      </c>
      <c r="M71" s="95">
        <v>4039.3300000000004</v>
      </c>
      <c r="N71" s="105">
        <f t="shared" si="7"/>
        <v>605.8995000000001</v>
      </c>
      <c r="O71" s="7"/>
    </row>
    <row r="72" spans="2:15" ht="18.75" thickBot="1">
      <c r="B72" s="189"/>
      <c r="C72" s="69">
        <v>1000</v>
      </c>
      <c r="D72" s="70">
        <v>600</v>
      </c>
      <c r="E72" s="71">
        <v>160</v>
      </c>
      <c r="F72" s="69">
        <v>3</v>
      </c>
      <c r="G72" s="201">
        <f t="shared" si="5"/>
        <v>1.7999999999999998</v>
      </c>
      <c r="H72" s="72">
        <v>0.28800000000000003</v>
      </c>
      <c r="I72" s="129">
        <v>20</v>
      </c>
      <c r="J72" s="188">
        <v>5.7600000000000007</v>
      </c>
      <c r="K72" s="64">
        <f t="shared" si="8"/>
        <v>74.88000000000001</v>
      </c>
      <c r="L72" s="104">
        <f t="shared" si="6"/>
        <v>1163.3270400000004</v>
      </c>
      <c r="M72" s="95">
        <v>4039.3300000000004</v>
      </c>
      <c r="N72" s="105">
        <f t="shared" si="7"/>
        <v>646.29280000000028</v>
      </c>
      <c r="O72" s="7"/>
    </row>
    <row r="73" spans="2:15" ht="18.75" thickBot="1">
      <c r="B73" s="189"/>
      <c r="C73" s="69">
        <v>1000</v>
      </c>
      <c r="D73" s="70">
        <v>600</v>
      </c>
      <c r="E73" s="71">
        <v>170</v>
      </c>
      <c r="F73" s="69">
        <v>2</v>
      </c>
      <c r="G73" s="201">
        <f t="shared" si="5"/>
        <v>1.2</v>
      </c>
      <c r="H73" s="72">
        <v>0.20400000000000001</v>
      </c>
      <c r="I73" s="129">
        <v>28</v>
      </c>
      <c r="J73" s="188">
        <v>5.7120000000000006</v>
      </c>
      <c r="K73" s="64">
        <f t="shared" si="8"/>
        <v>74.256000000000014</v>
      </c>
      <c r="L73" s="104">
        <f t="shared" si="6"/>
        <v>824.02332000000013</v>
      </c>
      <c r="M73" s="95">
        <v>4039.3300000000004</v>
      </c>
      <c r="N73" s="105">
        <f t="shared" si="7"/>
        <v>686.68610000000012</v>
      </c>
      <c r="O73" s="7"/>
    </row>
    <row r="74" spans="2:15" ht="18.75" thickBot="1">
      <c r="B74" s="189"/>
      <c r="C74" s="69">
        <v>1000</v>
      </c>
      <c r="D74" s="70">
        <v>600</v>
      </c>
      <c r="E74" s="71">
        <v>180</v>
      </c>
      <c r="F74" s="69">
        <v>3</v>
      </c>
      <c r="G74" s="201">
        <f t="shared" si="5"/>
        <v>1.7999999999999998</v>
      </c>
      <c r="H74" s="72">
        <v>0.32400000000000001</v>
      </c>
      <c r="I74" s="129">
        <v>16</v>
      </c>
      <c r="J74" s="188">
        <v>5.1840000000000002</v>
      </c>
      <c r="K74" s="64">
        <f t="shared" si="8"/>
        <v>67.391999999999996</v>
      </c>
      <c r="L74" s="104">
        <f t="shared" si="6"/>
        <v>1308.7429200000001</v>
      </c>
      <c r="M74" s="95">
        <v>4039.3300000000004</v>
      </c>
      <c r="N74" s="105">
        <f t="shared" si="7"/>
        <v>727.07940000000019</v>
      </c>
      <c r="O74" s="7"/>
    </row>
    <row r="75" spans="2:15" ht="18.75" thickBot="1">
      <c r="B75" s="189"/>
      <c r="C75" s="69">
        <v>1000</v>
      </c>
      <c r="D75" s="70">
        <v>600</v>
      </c>
      <c r="E75" s="71">
        <v>190</v>
      </c>
      <c r="F75" s="69">
        <v>3</v>
      </c>
      <c r="G75" s="201">
        <f t="shared" si="5"/>
        <v>1.7999999999999998</v>
      </c>
      <c r="H75" s="72">
        <v>0.34199999999999997</v>
      </c>
      <c r="I75" s="129">
        <v>16</v>
      </c>
      <c r="J75" s="188">
        <v>5.4719999999999995</v>
      </c>
      <c r="K75" s="64">
        <f t="shared" si="8"/>
        <v>71.135999999999996</v>
      </c>
      <c r="L75" s="104">
        <f t="shared" si="6"/>
        <v>1381.4508599999999</v>
      </c>
      <c r="M75" s="95">
        <v>4039.3300000000004</v>
      </c>
      <c r="N75" s="105">
        <f t="shared" si="7"/>
        <v>767.47270000000003</v>
      </c>
      <c r="O75" s="7"/>
    </row>
    <row r="76" spans="2:15" ht="18.75" thickBot="1">
      <c r="B76" s="189"/>
      <c r="C76" s="69">
        <v>1000</v>
      </c>
      <c r="D76" s="70">
        <v>600</v>
      </c>
      <c r="E76" s="71">
        <v>200</v>
      </c>
      <c r="F76" s="69">
        <v>2</v>
      </c>
      <c r="G76" s="201">
        <f t="shared" si="5"/>
        <v>1.2</v>
      </c>
      <c r="H76" s="72">
        <v>0.24</v>
      </c>
      <c r="I76" s="129">
        <v>24</v>
      </c>
      <c r="J76" s="188">
        <v>5.76</v>
      </c>
      <c r="K76" s="64">
        <f t="shared" si="8"/>
        <v>74.88</v>
      </c>
      <c r="L76" s="104">
        <f t="shared" si="6"/>
        <v>969.43920000000003</v>
      </c>
      <c r="M76" s="95">
        <v>4039.3300000000004</v>
      </c>
      <c r="N76" s="105">
        <f t="shared" si="7"/>
        <v>807.8660000000001</v>
      </c>
      <c r="O76" s="7"/>
    </row>
    <row r="77" spans="2:15" ht="18.75" thickBot="1">
      <c r="B77" s="189"/>
      <c r="C77" s="69">
        <v>1000</v>
      </c>
      <c r="D77" s="70">
        <v>600</v>
      </c>
      <c r="E77" s="71">
        <v>210</v>
      </c>
      <c r="F77" s="69">
        <v>2</v>
      </c>
      <c r="G77" s="201">
        <f t="shared" si="5"/>
        <v>1.2</v>
      </c>
      <c r="H77" s="72">
        <v>0.252</v>
      </c>
      <c r="I77" s="129">
        <v>20</v>
      </c>
      <c r="J77" s="188">
        <v>5.04</v>
      </c>
      <c r="K77" s="64">
        <f t="shared" si="8"/>
        <v>65.52</v>
      </c>
      <c r="L77" s="104">
        <f t="shared" si="6"/>
        <v>1017.9111600000001</v>
      </c>
      <c r="M77" s="95">
        <v>4039.3300000000004</v>
      </c>
      <c r="N77" s="105">
        <f t="shared" si="7"/>
        <v>848.25930000000017</v>
      </c>
      <c r="O77" s="7"/>
    </row>
    <row r="78" spans="2:15" ht="18.75" thickBot="1">
      <c r="B78" s="189"/>
      <c r="C78" s="69">
        <v>1000</v>
      </c>
      <c r="D78" s="70">
        <v>600</v>
      </c>
      <c r="E78" s="71">
        <v>220</v>
      </c>
      <c r="F78" s="69">
        <v>2</v>
      </c>
      <c r="G78" s="201">
        <f t="shared" si="5"/>
        <v>1.2</v>
      </c>
      <c r="H78" s="72">
        <v>0.26400000000000001</v>
      </c>
      <c r="I78" s="129">
        <v>20</v>
      </c>
      <c r="J78" s="188">
        <v>5.28</v>
      </c>
      <c r="K78" s="64">
        <f t="shared" si="8"/>
        <v>68.64</v>
      </c>
      <c r="L78" s="104">
        <f t="shared" si="6"/>
        <v>1066.3831200000002</v>
      </c>
      <c r="M78" s="95">
        <v>4039.3300000000004</v>
      </c>
      <c r="N78" s="105">
        <f t="shared" si="7"/>
        <v>888.65260000000023</v>
      </c>
      <c r="O78" s="7"/>
    </row>
    <row r="79" spans="2:15" ht="18.75" thickBot="1">
      <c r="B79" s="189"/>
      <c r="C79" s="69">
        <v>1000</v>
      </c>
      <c r="D79" s="70">
        <v>600</v>
      </c>
      <c r="E79" s="71">
        <v>230</v>
      </c>
      <c r="F79" s="69">
        <v>2</v>
      </c>
      <c r="G79" s="201">
        <f t="shared" si="5"/>
        <v>1.2</v>
      </c>
      <c r="H79" s="72">
        <v>0.27600000000000002</v>
      </c>
      <c r="I79" s="129">
        <v>20</v>
      </c>
      <c r="J79" s="188">
        <v>5.52</v>
      </c>
      <c r="K79" s="64">
        <f t="shared" si="8"/>
        <v>71.759999999999991</v>
      </c>
      <c r="L79" s="104">
        <f t="shared" si="6"/>
        <v>1114.8550800000003</v>
      </c>
      <c r="M79" s="95">
        <v>4039.3300000000004</v>
      </c>
      <c r="N79" s="105">
        <f t="shared" si="7"/>
        <v>929.0459000000003</v>
      </c>
      <c r="O79" s="7"/>
    </row>
    <row r="80" spans="2:15" ht="18.75" thickBot="1">
      <c r="B80" s="189"/>
      <c r="C80" s="69">
        <v>1000</v>
      </c>
      <c r="D80" s="70">
        <v>600</v>
      </c>
      <c r="E80" s="71">
        <v>240</v>
      </c>
      <c r="F80" s="69">
        <v>2</v>
      </c>
      <c r="G80" s="201">
        <f t="shared" si="5"/>
        <v>1.2</v>
      </c>
      <c r="H80" s="72">
        <v>0.28799999999999998</v>
      </c>
      <c r="I80" s="129">
        <v>20</v>
      </c>
      <c r="J80" s="190">
        <v>5.76</v>
      </c>
      <c r="K80" s="64">
        <f t="shared" si="8"/>
        <v>74.88</v>
      </c>
      <c r="L80" s="104">
        <f t="shared" si="6"/>
        <v>1163.3270400000001</v>
      </c>
      <c r="M80" s="95">
        <v>4039.3300000000004</v>
      </c>
      <c r="N80" s="105">
        <f t="shared" si="7"/>
        <v>969.43920000000014</v>
      </c>
      <c r="O80" s="7"/>
    </row>
    <row r="81" spans="2:15" ht="18.75" thickBot="1">
      <c r="B81" s="189"/>
      <c r="C81" s="78">
        <v>1000</v>
      </c>
      <c r="D81" s="79">
        <v>600</v>
      </c>
      <c r="E81" s="80">
        <v>250</v>
      </c>
      <c r="F81" s="78">
        <v>2</v>
      </c>
      <c r="G81" s="198">
        <f t="shared" si="5"/>
        <v>1.2</v>
      </c>
      <c r="H81" s="82">
        <v>0.3</v>
      </c>
      <c r="I81" s="131">
        <v>16</v>
      </c>
      <c r="J81" s="199">
        <v>4.8</v>
      </c>
      <c r="K81" s="85">
        <f t="shared" si="8"/>
        <v>62.4</v>
      </c>
      <c r="L81" s="109">
        <f t="shared" si="6"/>
        <v>1211.799</v>
      </c>
      <c r="M81" s="101">
        <v>4039.3300000000004</v>
      </c>
      <c r="N81" s="110">
        <f t="shared" si="7"/>
        <v>1009.8325</v>
      </c>
      <c r="O81" s="7"/>
    </row>
    <row r="82" spans="2:15">
      <c r="B82" s="122" t="s">
        <v>38</v>
      </c>
      <c r="C82" s="47">
        <v>1000</v>
      </c>
      <c r="D82" s="48">
        <v>600</v>
      </c>
      <c r="E82" s="49">
        <v>30</v>
      </c>
      <c r="F82" s="47">
        <v>16</v>
      </c>
      <c r="G82" s="50">
        <f t="shared" si="5"/>
        <v>9.6</v>
      </c>
      <c r="H82" s="184">
        <v>0.28799999999999998</v>
      </c>
      <c r="I82" s="185">
        <v>20</v>
      </c>
      <c r="J82" s="186">
        <v>5.76</v>
      </c>
      <c r="K82" s="53">
        <f t="shared" si="8"/>
        <v>74.88</v>
      </c>
      <c r="L82" s="200">
        <f t="shared" si="6"/>
        <v>1290.7295999999999</v>
      </c>
      <c r="M82" s="103">
        <v>4481.7</v>
      </c>
      <c r="N82" s="56">
        <f t="shared" si="7"/>
        <v>134.45099999999999</v>
      </c>
      <c r="O82" s="7"/>
    </row>
    <row r="83" spans="2:15">
      <c r="B83" s="128"/>
      <c r="C83" s="69">
        <v>1000</v>
      </c>
      <c r="D83" s="70">
        <v>600</v>
      </c>
      <c r="E83" s="60">
        <v>40</v>
      </c>
      <c r="F83" s="58">
        <v>10</v>
      </c>
      <c r="G83" s="201">
        <f t="shared" si="5"/>
        <v>6</v>
      </c>
      <c r="H83" s="202">
        <v>0.24</v>
      </c>
      <c r="I83" s="203">
        <v>24</v>
      </c>
      <c r="J83" s="204">
        <v>5.76</v>
      </c>
      <c r="K83" s="64">
        <f t="shared" si="8"/>
        <v>74.88</v>
      </c>
      <c r="L83" s="104">
        <f t="shared" si="6"/>
        <v>1075.6079999999999</v>
      </c>
      <c r="M83" s="95">
        <v>4481.7</v>
      </c>
      <c r="N83" s="105">
        <f t="shared" si="7"/>
        <v>179.268</v>
      </c>
      <c r="O83" s="7"/>
    </row>
    <row r="84" spans="2:15">
      <c r="B84" s="128"/>
      <c r="C84" s="69">
        <v>1000</v>
      </c>
      <c r="D84" s="70">
        <v>600</v>
      </c>
      <c r="E84" s="60">
        <v>50</v>
      </c>
      <c r="F84" s="58">
        <v>8</v>
      </c>
      <c r="G84" s="201">
        <f t="shared" si="5"/>
        <v>4.8</v>
      </c>
      <c r="H84" s="202">
        <v>0.24</v>
      </c>
      <c r="I84" s="203">
        <v>24</v>
      </c>
      <c r="J84" s="204">
        <v>5.76</v>
      </c>
      <c r="K84" s="64">
        <f t="shared" si="8"/>
        <v>74.88</v>
      </c>
      <c r="L84" s="104">
        <f t="shared" si="6"/>
        <v>1075.6079999999999</v>
      </c>
      <c r="M84" s="95">
        <v>4481.7</v>
      </c>
      <c r="N84" s="105">
        <f t="shared" si="7"/>
        <v>224.08500000000001</v>
      </c>
      <c r="O84" s="7"/>
    </row>
    <row r="85" spans="2:15">
      <c r="B85" s="130"/>
      <c r="C85" s="69">
        <v>1000</v>
      </c>
      <c r="D85" s="70">
        <v>600</v>
      </c>
      <c r="E85" s="71">
        <v>60</v>
      </c>
      <c r="F85" s="69">
        <v>8</v>
      </c>
      <c r="G85" s="201">
        <f t="shared" si="5"/>
        <v>4.8</v>
      </c>
      <c r="H85" s="187">
        <v>0.28799999999999998</v>
      </c>
      <c r="I85" s="129">
        <v>20</v>
      </c>
      <c r="J85" s="188">
        <v>5.76</v>
      </c>
      <c r="K85" s="64">
        <f t="shared" si="8"/>
        <v>74.88</v>
      </c>
      <c r="L85" s="104">
        <f t="shared" si="6"/>
        <v>1290.7295999999999</v>
      </c>
      <c r="M85" s="95">
        <v>4481.7</v>
      </c>
      <c r="N85" s="105">
        <f t="shared" si="7"/>
        <v>268.90199999999999</v>
      </c>
      <c r="O85" s="7"/>
    </row>
    <row r="86" spans="2:15" ht="18.75" customHeight="1" thickBot="1">
      <c r="B86" s="189" t="s">
        <v>36</v>
      </c>
      <c r="C86" s="69">
        <v>1000</v>
      </c>
      <c r="D86" s="70">
        <v>600</v>
      </c>
      <c r="E86" s="71">
        <v>70</v>
      </c>
      <c r="F86" s="69">
        <v>8</v>
      </c>
      <c r="G86" s="201">
        <f t="shared" si="5"/>
        <v>4.8</v>
      </c>
      <c r="H86" s="187">
        <v>0.33600000000000002</v>
      </c>
      <c r="I86" s="129">
        <v>16</v>
      </c>
      <c r="J86" s="188">
        <v>5.3760000000000003</v>
      </c>
      <c r="K86" s="64">
        <f t="shared" si="8"/>
        <v>69.888000000000005</v>
      </c>
      <c r="L86" s="104">
        <f t="shared" si="6"/>
        <v>1505.8512000000001</v>
      </c>
      <c r="M86" s="95">
        <v>4481.7</v>
      </c>
      <c r="N86" s="105">
        <f t="shared" si="7"/>
        <v>313.71900000000005</v>
      </c>
      <c r="O86" s="7"/>
    </row>
    <row r="87" spans="2:15" ht="18.75" thickBot="1">
      <c r="B87" s="189"/>
      <c r="C87" s="69">
        <v>1000</v>
      </c>
      <c r="D87" s="70">
        <v>600</v>
      </c>
      <c r="E87" s="71">
        <v>80</v>
      </c>
      <c r="F87" s="69">
        <v>6</v>
      </c>
      <c r="G87" s="201">
        <f t="shared" si="5"/>
        <v>3.5999999999999996</v>
      </c>
      <c r="H87" s="72">
        <v>0.28800000000000003</v>
      </c>
      <c r="I87" s="129">
        <v>20</v>
      </c>
      <c r="J87" s="188">
        <v>5.7600000000000007</v>
      </c>
      <c r="K87" s="64">
        <f t="shared" si="8"/>
        <v>74.88000000000001</v>
      </c>
      <c r="L87" s="104">
        <f t="shared" si="6"/>
        <v>1290.7296000000001</v>
      </c>
      <c r="M87" s="95">
        <v>4481.7</v>
      </c>
      <c r="N87" s="105">
        <f t="shared" si="7"/>
        <v>358.53600000000006</v>
      </c>
      <c r="O87" s="7"/>
    </row>
    <row r="88" spans="2:15" ht="18.75" thickBot="1">
      <c r="B88" s="189"/>
      <c r="C88" s="69">
        <v>1000</v>
      </c>
      <c r="D88" s="70">
        <v>600</v>
      </c>
      <c r="E88" s="71">
        <v>90</v>
      </c>
      <c r="F88" s="69">
        <v>5</v>
      </c>
      <c r="G88" s="201">
        <f t="shared" si="5"/>
        <v>3</v>
      </c>
      <c r="H88" s="72">
        <v>0.27</v>
      </c>
      <c r="I88" s="129">
        <v>20</v>
      </c>
      <c r="J88" s="190">
        <v>5.4</v>
      </c>
      <c r="K88" s="64">
        <f t="shared" si="8"/>
        <v>70.2</v>
      </c>
      <c r="L88" s="104">
        <f t="shared" si="6"/>
        <v>1210.059</v>
      </c>
      <c r="M88" s="95">
        <v>4481.7</v>
      </c>
      <c r="N88" s="105">
        <f t="shared" si="7"/>
        <v>403.35300000000001</v>
      </c>
      <c r="O88" s="7"/>
    </row>
    <row r="89" spans="2:15" ht="18.75" thickBot="1">
      <c r="B89" s="189"/>
      <c r="C89" s="69">
        <v>1000</v>
      </c>
      <c r="D89" s="70">
        <v>600</v>
      </c>
      <c r="E89" s="71">
        <v>100</v>
      </c>
      <c r="F89" s="69">
        <v>4</v>
      </c>
      <c r="G89" s="201">
        <f t="shared" si="5"/>
        <v>2.4</v>
      </c>
      <c r="H89" s="72">
        <v>0.24</v>
      </c>
      <c r="I89" s="129">
        <v>24</v>
      </c>
      <c r="J89" s="188">
        <v>5.76</v>
      </c>
      <c r="K89" s="64">
        <f t="shared" si="8"/>
        <v>74.88</v>
      </c>
      <c r="L89" s="104">
        <f t="shared" si="6"/>
        <v>1075.6079999999999</v>
      </c>
      <c r="M89" s="95">
        <v>4481.7</v>
      </c>
      <c r="N89" s="105">
        <f t="shared" si="7"/>
        <v>448.17</v>
      </c>
      <c r="O89" s="7"/>
    </row>
    <row r="90" spans="2:15" ht="18.75" thickBot="1">
      <c r="B90" s="189"/>
      <c r="C90" s="69">
        <v>1000</v>
      </c>
      <c r="D90" s="70">
        <v>600</v>
      </c>
      <c r="E90" s="71">
        <v>110</v>
      </c>
      <c r="F90" s="69">
        <v>3</v>
      </c>
      <c r="G90" s="201">
        <f t="shared" si="5"/>
        <v>1.7999999999999998</v>
      </c>
      <c r="H90" s="72">
        <v>0.19800000000000001</v>
      </c>
      <c r="I90" s="129">
        <v>28</v>
      </c>
      <c r="J90" s="188">
        <v>5.5440000000000005</v>
      </c>
      <c r="K90" s="64">
        <f t="shared" si="8"/>
        <v>72.072000000000003</v>
      </c>
      <c r="L90" s="104">
        <f t="shared" si="6"/>
        <v>887.37660000000005</v>
      </c>
      <c r="M90" s="95">
        <v>4481.7</v>
      </c>
      <c r="N90" s="105">
        <f t="shared" si="7"/>
        <v>492.98700000000008</v>
      </c>
      <c r="O90" s="7"/>
    </row>
    <row r="91" spans="2:15" ht="18.75" thickBot="1">
      <c r="B91" s="189"/>
      <c r="C91" s="69">
        <v>1000</v>
      </c>
      <c r="D91" s="70">
        <v>600</v>
      </c>
      <c r="E91" s="71">
        <v>120</v>
      </c>
      <c r="F91" s="69">
        <v>4</v>
      </c>
      <c r="G91" s="201">
        <f t="shared" si="5"/>
        <v>2.4</v>
      </c>
      <c r="H91" s="72">
        <v>0.28799999999999998</v>
      </c>
      <c r="I91" s="129">
        <v>20</v>
      </c>
      <c r="J91" s="188">
        <v>5.76</v>
      </c>
      <c r="K91" s="64">
        <f t="shared" si="8"/>
        <v>74.88</v>
      </c>
      <c r="L91" s="104">
        <f t="shared" si="6"/>
        <v>1290.7295999999999</v>
      </c>
      <c r="M91" s="95">
        <v>4481.7</v>
      </c>
      <c r="N91" s="105">
        <f t="shared" si="7"/>
        <v>537.80399999999997</v>
      </c>
      <c r="O91" s="7"/>
    </row>
    <row r="92" spans="2:15" ht="18.75" thickBot="1">
      <c r="B92" s="189"/>
      <c r="C92" s="69">
        <v>1000</v>
      </c>
      <c r="D92" s="70">
        <v>600</v>
      </c>
      <c r="E92" s="71">
        <v>130</v>
      </c>
      <c r="F92" s="69">
        <v>3</v>
      </c>
      <c r="G92" s="201">
        <f t="shared" si="5"/>
        <v>1.7999999999999998</v>
      </c>
      <c r="H92" s="187">
        <v>0.23399999999999999</v>
      </c>
      <c r="I92" s="129">
        <v>24</v>
      </c>
      <c r="J92" s="188">
        <v>5.6159999999999997</v>
      </c>
      <c r="K92" s="64">
        <f t="shared" si="8"/>
        <v>73.007999999999996</v>
      </c>
      <c r="L92" s="104">
        <f t="shared" si="6"/>
        <v>1048.7177999999999</v>
      </c>
      <c r="M92" s="95">
        <v>4481.7</v>
      </c>
      <c r="N92" s="105">
        <f t="shared" si="7"/>
        <v>582.62099999999998</v>
      </c>
      <c r="O92" s="7"/>
    </row>
    <row r="93" spans="2:15" ht="18.75" thickBot="1">
      <c r="B93" s="189"/>
      <c r="C93" s="69">
        <v>1000</v>
      </c>
      <c r="D93" s="70">
        <v>600</v>
      </c>
      <c r="E93" s="71">
        <v>140</v>
      </c>
      <c r="F93" s="69">
        <v>4</v>
      </c>
      <c r="G93" s="201">
        <f t="shared" si="5"/>
        <v>2.4</v>
      </c>
      <c r="H93" s="187">
        <v>0.33600000000000002</v>
      </c>
      <c r="I93" s="129">
        <v>16</v>
      </c>
      <c r="J93" s="190">
        <v>5.3760000000000003</v>
      </c>
      <c r="K93" s="64">
        <f t="shared" si="8"/>
        <v>69.888000000000005</v>
      </c>
      <c r="L93" s="104">
        <f t="shared" si="6"/>
        <v>1505.8512000000001</v>
      </c>
      <c r="M93" s="95">
        <v>4481.7</v>
      </c>
      <c r="N93" s="105">
        <f t="shared" si="7"/>
        <v>627.4380000000001</v>
      </c>
      <c r="O93" s="7"/>
    </row>
    <row r="94" spans="2:15" ht="18.75" thickBot="1">
      <c r="B94" s="189"/>
      <c r="C94" s="69">
        <v>1000</v>
      </c>
      <c r="D94" s="70">
        <v>600</v>
      </c>
      <c r="E94" s="71">
        <v>150</v>
      </c>
      <c r="F94" s="69">
        <v>2</v>
      </c>
      <c r="G94" s="201">
        <f t="shared" si="5"/>
        <v>1.2</v>
      </c>
      <c r="H94" s="187">
        <v>0.18</v>
      </c>
      <c r="I94" s="129">
        <v>32</v>
      </c>
      <c r="J94" s="188">
        <v>5.76</v>
      </c>
      <c r="K94" s="64">
        <f t="shared" si="8"/>
        <v>74.88</v>
      </c>
      <c r="L94" s="104">
        <f t="shared" si="6"/>
        <v>806.7059999999999</v>
      </c>
      <c r="M94" s="95">
        <v>4481.7</v>
      </c>
      <c r="N94" s="105">
        <f t="shared" si="7"/>
        <v>672.255</v>
      </c>
      <c r="O94" s="7"/>
    </row>
    <row r="95" spans="2:15" ht="18.75" thickBot="1">
      <c r="B95" s="189"/>
      <c r="C95" s="69">
        <v>1000</v>
      </c>
      <c r="D95" s="70">
        <v>600</v>
      </c>
      <c r="E95" s="71">
        <v>160</v>
      </c>
      <c r="F95" s="69">
        <v>3</v>
      </c>
      <c r="G95" s="201">
        <f t="shared" si="5"/>
        <v>1.7999999999999998</v>
      </c>
      <c r="H95" s="72">
        <v>0.28800000000000003</v>
      </c>
      <c r="I95" s="129">
        <v>20</v>
      </c>
      <c r="J95" s="188">
        <v>5.7600000000000007</v>
      </c>
      <c r="K95" s="64">
        <f t="shared" si="8"/>
        <v>74.88000000000001</v>
      </c>
      <c r="L95" s="104">
        <f t="shared" si="6"/>
        <v>1290.7296000000001</v>
      </c>
      <c r="M95" s="95">
        <v>4481.7</v>
      </c>
      <c r="N95" s="105">
        <f t="shared" si="7"/>
        <v>717.07200000000012</v>
      </c>
      <c r="O95" s="7"/>
    </row>
    <row r="96" spans="2:15" ht="18.75" thickBot="1">
      <c r="B96" s="189"/>
      <c r="C96" s="69">
        <v>1000</v>
      </c>
      <c r="D96" s="70">
        <v>600</v>
      </c>
      <c r="E96" s="71">
        <v>170</v>
      </c>
      <c r="F96" s="69">
        <v>2</v>
      </c>
      <c r="G96" s="201">
        <f t="shared" si="5"/>
        <v>1.2</v>
      </c>
      <c r="H96" s="72">
        <v>0.20400000000000001</v>
      </c>
      <c r="I96" s="129">
        <v>28</v>
      </c>
      <c r="J96" s="188">
        <v>5.7120000000000006</v>
      </c>
      <c r="K96" s="64">
        <f t="shared" si="8"/>
        <v>74.256000000000014</v>
      </c>
      <c r="L96" s="104">
        <f t="shared" si="6"/>
        <v>914.26679999999999</v>
      </c>
      <c r="M96" s="95">
        <v>4481.7</v>
      </c>
      <c r="N96" s="105">
        <f t="shared" si="7"/>
        <v>761.88900000000001</v>
      </c>
      <c r="O96" s="7"/>
    </row>
    <row r="97" spans="2:15" ht="18.75" thickBot="1">
      <c r="B97" s="189"/>
      <c r="C97" s="69">
        <v>1000</v>
      </c>
      <c r="D97" s="70">
        <v>600</v>
      </c>
      <c r="E97" s="71">
        <v>180</v>
      </c>
      <c r="F97" s="69">
        <v>3</v>
      </c>
      <c r="G97" s="201">
        <f t="shared" si="5"/>
        <v>1.7999999999999998</v>
      </c>
      <c r="H97" s="72">
        <v>0.32400000000000001</v>
      </c>
      <c r="I97" s="129">
        <v>16</v>
      </c>
      <c r="J97" s="188">
        <v>5.1840000000000002</v>
      </c>
      <c r="K97" s="64">
        <f t="shared" si="8"/>
        <v>67.391999999999996</v>
      </c>
      <c r="L97" s="104">
        <f t="shared" si="6"/>
        <v>1452.0708</v>
      </c>
      <c r="M97" s="95">
        <v>4481.7</v>
      </c>
      <c r="N97" s="105">
        <f t="shared" si="7"/>
        <v>806.70600000000002</v>
      </c>
      <c r="O97" s="7"/>
    </row>
    <row r="98" spans="2:15" ht="18.75" thickBot="1">
      <c r="B98" s="189"/>
      <c r="C98" s="69">
        <v>1000</v>
      </c>
      <c r="D98" s="70">
        <v>600</v>
      </c>
      <c r="E98" s="71">
        <v>190</v>
      </c>
      <c r="F98" s="69">
        <v>3</v>
      </c>
      <c r="G98" s="201">
        <f t="shared" si="5"/>
        <v>1.7999999999999998</v>
      </c>
      <c r="H98" s="72">
        <v>0.34199999999999997</v>
      </c>
      <c r="I98" s="129">
        <v>16</v>
      </c>
      <c r="J98" s="188">
        <v>5.4719999999999995</v>
      </c>
      <c r="K98" s="64">
        <f t="shared" si="8"/>
        <v>71.135999999999996</v>
      </c>
      <c r="L98" s="104">
        <f t="shared" si="6"/>
        <v>1532.7413999999999</v>
      </c>
      <c r="M98" s="95">
        <v>4481.7</v>
      </c>
      <c r="N98" s="105">
        <f t="shared" si="7"/>
        <v>851.52300000000002</v>
      </c>
      <c r="O98" s="7"/>
    </row>
    <row r="99" spans="2:15" ht="18.75" thickBot="1">
      <c r="B99" s="189"/>
      <c r="C99" s="69">
        <v>1000</v>
      </c>
      <c r="D99" s="70">
        <v>600</v>
      </c>
      <c r="E99" s="71">
        <v>200</v>
      </c>
      <c r="F99" s="69">
        <v>2</v>
      </c>
      <c r="G99" s="201">
        <f t="shared" si="5"/>
        <v>1.2</v>
      </c>
      <c r="H99" s="72">
        <v>0.24</v>
      </c>
      <c r="I99" s="129">
        <v>24</v>
      </c>
      <c r="J99" s="188">
        <v>5.76</v>
      </c>
      <c r="K99" s="64">
        <f t="shared" si="8"/>
        <v>74.88</v>
      </c>
      <c r="L99" s="104">
        <f t="shared" si="6"/>
        <v>1075.6079999999999</v>
      </c>
      <c r="M99" s="95">
        <v>4481.7</v>
      </c>
      <c r="N99" s="105">
        <f t="shared" si="7"/>
        <v>896.34</v>
      </c>
      <c r="O99" s="7"/>
    </row>
    <row r="100" spans="2:15" ht="18.75" thickBot="1">
      <c r="B100" s="189"/>
      <c r="C100" s="69">
        <v>1000</v>
      </c>
      <c r="D100" s="70">
        <v>600</v>
      </c>
      <c r="E100" s="71">
        <v>210</v>
      </c>
      <c r="F100" s="69">
        <v>2</v>
      </c>
      <c r="G100" s="201">
        <f t="shared" si="5"/>
        <v>1.2</v>
      </c>
      <c r="H100" s="72">
        <v>0.252</v>
      </c>
      <c r="I100" s="129">
        <v>20</v>
      </c>
      <c r="J100" s="188">
        <v>5.04</v>
      </c>
      <c r="K100" s="64">
        <f t="shared" si="8"/>
        <v>65.52</v>
      </c>
      <c r="L100" s="104">
        <f t="shared" si="6"/>
        <v>1129.3884</v>
      </c>
      <c r="M100" s="95">
        <v>4481.7</v>
      </c>
      <c r="N100" s="105">
        <f t="shared" si="7"/>
        <v>941.15700000000004</v>
      </c>
      <c r="O100" s="7"/>
    </row>
    <row r="101" spans="2:15" ht="18.75" thickBot="1">
      <c r="B101" s="189"/>
      <c r="C101" s="69">
        <v>1000</v>
      </c>
      <c r="D101" s="70">
        <v>600</v>
      </c>
      <c r="E101" s="71">
        <v>220</v>
      </c>
      <c r="F101" s="69">
        <v>2</v>
      </c>
      <c r="G101" s="201">
        <f t="shared" si="5"/>
        <v>1.2</v>
      </c>
      <c r="H101" s="72">
        <v>0.26400000000000001</v>
      </c>
      <c r="I101" s="129">
        <v>20</v>
      </c>
      <c r="J101" s="188">
        <v>5.28</v>
      </c>
      <c r="K101" s="64">
        <f t="shared" si="8"/>
        <v>68.64</v>
      </c>
      <c r="L101" s="104">
        <f t="shared" si="6"/>
        <v>1183.1687999999999</v>
      </c>
      <c r="M101" s="95">
        <v>4481.7</v>
      </c>
      <c r="N101" s="105">
        <f t="shared" si="7"/>
        <v>985.97399999999993</v>
      </c>
      <c r="O101" s="7"/>
    </row>
    <row r="102" spans="2:15" ht="18.75" thickBot="1">
      <c r="B102" s="189"/>
      <c r="C102" s="69">
        <v>1000</v>
      </c>
      <c r="D102" s="70">
        <v>600</v>
      </c>
      <c r="E102" s="71">
        <v>230</v>
      </c>
      <c r="F102" s="69">
        <v>2</v>
      </c>
      <c r="G102" s="201">
        <f t="shared" si="5"/>
        <v>1.2</v>
      </c>
      <c r="H102" s="72">
        <v>0.27600000000000002</v>
      </c>
      <c r="I102" s="129">
        <v>20</v>
      </c>
      <c r="J102" s="188">
        <v>5.52</v>
      </c>
      <c r="K102" s="64">
        <f t="shared" ref="K102:K127" si="9">J102*13</f>
        <v>71.759999999999991</v>
      </c>
      <c r="L102" s="104">
        <f t="shared" si="6"/>
        <v>1236.9492</v>
      </c>
      <c r="M102" s="95">
        <v>4481.7</v>
      </c>
      <c r="N102" s="105">
        <f t="shared" si="7"/>
        <v>1030.7910000000002</v>
      </c>
      <c r="O102" s="7"/>
    </row>
    <row r="103" spans="2:15" ht="18.75" thickBot="1">
      <c r="B103" s="189"/>
      <c r="C103" s="69">
        <v>1000</v>
      </c>
      <c r="D103" s="70">
        <v>600</v>
      </c>
      <c r="E103" s="71">
        <v>240</v>
      </c>
      <c r="F103" s="69">
        <v>2</v>
      </c>
      <c r="G103" s="201">
        <f t="shared" ref="G103:G127" si="10">0.6*F103</f>
        <v>1.2</v>
      </c>
      <c r="H103" s="72">
        <v>0.28799999999999998</v>
      </c>
      <c r="I103" s="129">
        <v>20</v>
      </c>
      <c r="J103" s="190">
        <v>5.76</v>
      </c>
      <c r="K103" s="64">
        <f t="shared" si="9"/>
        <v>74.88</v>
      </c>
      <c r="L103" s="104">
        <f t="shared" ref="L103:L127" si="11">M103*H103</f>
        <v>1290.7295999999999</v>
      </c>
      <c r="M103" s="95">
        <v>4481.7</v>
      </c>
      <c r="N103" s="105">
        <f t="shared" ref="N103:N127" si="12">L103/G103</f>
        <v>1075.6079999999999</v>
      </c>
      <c r="O103" s="7"/>
    </row>
    <row r="104" spans="2:15" ht="18.75" thickBot="1">
      <c r="B104" s="189"/>
      <c r="C104" s="78">
        <v>1000</v>
      </c>
      <c r="D104" s="79">
        <v>600</v>
      </c>
      <c r="E104" s="80">
        <v>250</v>
      </c>
      <c r="F104" s="78">
        <v>2</v>
      </c>
      <c r="G104" s="198">
        <f t="shared" si="10"/>
        <v>1.2</v>
      </c>
      <c r="H104" s="82">
        <v>0.3</v>
      </c>
      <c r="I104" s="131">
        <v>16</v>
      </c>
      <c r="J104" s="199">
        <v>4.8</v>
      </c>
      <c r="K104" s="85">
        <f t="shared" si="9"/>
        <v>62.4</v>
      </c>
      <c r="L104" s="109">
        <f t="shared" si="11"/>
        <v>1344.51</v>
      </c>
      <c r="M104" s="101">
        <v>4481.7</v>
      </c>
      <c r="N104" s="110">
        <f t="shared" si="12"/>
        <v>1120.425</v>
      </c>
      <c r="O104" s="7"/>
    </row>
    <row r="105" spans="2:15">
      <c r="B105" s="122" t="s">
        <v>39</v>
      </c>
      <c r="C105" s="47">
        <v>1000</v>
      </c>
      <c r="D105" s="48">
        <v>600</v>
      </c>
      <c r="E105" s="49">
        <v>30</v>
      </c>
      <c r="F105" s="47">
        <v>6</v>
      </c>
      <c r="G105" s="50">
        <f t="shared" si="10"/>
        <v>3.5999999999999996</v>
      </c>
      <c r="H105" s="184">
        <v>0.10799999999999998</v>
      </c>
      <c r="I105" s="185">
        <v>52</v>
      </c>
      <c r="J105" s="186">
        <v>5.6159999999999997</v>
      </c>
      <c r="K105" s="53">
        <f t="shared" si="9"/>
        <v>73.007999999999996</v>
      </c>
      <c r="L105" s="200">
        <f t="shared" si="11"/>
        <v>654.37091999999984</v>
      </c>
      <c r="M105" s="103">
        <v>6058.99</v>
      </c>
      <c r="N105" s="56">
        <f t="shared" si="12"/>
        <v>181.76969999999997</v>
      </c>
      <c r="O105" s="7"/>
    </row>
    <row r="106" spans="2:15">
      <c r="B106" s="128"/>
      <c r="C106" s="69">
        <v>1000</v>
      </c>
      <c r="D106" s="70">
        <v>600</v>
      </c>
      <c r="E106" s="60">
        <v>40</v>
      </c>
      <c r="F106" s="58">
        <v>10</v>
      </c>
      <c r="G106" s="201">
        <f t="shared" si="10"/>
        <v>6</v>
      </c>
      <c r="H106" s="202">
        <v>0.24</v>
      </c>
      <c r="I106" s="203">
        <v>24</v>
      </c>
      <c r="J106" s="204">
        <v>5.76</v>
      </c>
      <c r="K106" s="64">
        <f t="shared" si="9"/>
        <v>74.88</v>
      </c>
      <c r="L106" s="104">
        <f t="shared" si="11"/>
        <v>1454.1576</v>
      </c>
      <c r="M106" s="95">
        <v>6058.99</v>
      </c>
      <c r="N106" s="105">
        <f t="shared" si="12"/>
        <v>242.3596</v>
      </c>
      <c r="O106" s="7"/>
    </row>
    <row r="107" spans="2:15">
      <c r="B107" s="128"/>
      <c r="C107" s="69">
        <v>1000</v>
      </c>
      <c r="D107" s="70">
        <v>600</v>
      </c>
      <c r="E107" s="60">
        <v>50</v>
      </c>
      <c r="F107" s="58">
        <v>6</v>
      </c>
      <c r="G107" s="201">
        <f t="shared" si="10"/>
        <v>3.5999999999999996</v>
      </c>
      <c r="H107" s="202">
        <v>0.18</v>
      </c>
      <c r="I107" s="203">
        <v>32</v>
      </c>
      <c r="J107" s="204">
        <v>5.76</v>
      </c>
      <c r="K107" s="64">
        <f t="shared" si="9"/>
        <v>74.88</v>
      </c>
      <c r="L107" s="104">
        <f t="shared" si="11"/>
        <v>1090.6181999999999</v>
      </c>
      <c r="M107" s="95">
        <v>6058.99</v>
      </c>
      <c r="N107" s="105">
        <f t="shared" si="12"/>
        <v>302.9495</v>
      </c>
      <c r="O107" s="7"/>
    </row>
    <row r="108" spans="2:15">
      <c r="B108" s="130"/>
      <c r="C108" s="69">
        <v>1000</v>
      </c>
      <c r="D108" s="70">
        <v>600</v>
      </c>
      <c r="E108" s="71">
        <v>60</v>
      </c>
      <c r="F108" s="69">
        <v>5</v>
      </c>
      <c r="G108" s="201">
        <f t="shared" si="10"/>
        <v>3</v>
      </c>
      <c r="H108" s="187">
        <v>0.18</v>
      </c>
      <c r="I108" s="129">
        <v>32</v>
      </c>
      <c r="J108" s="188">
        <v>5.76</v>
      </c>
      <c r="K108" s="64">
        <f t="shared" si="9"/>
        <v>74.88</v>
      </c>
      <c r="L108" s="104">
        <f t="shared" si="11"/>
        <v>1090.6181999999999</v>
      </c>
      <c r="M108" s="95">
        <v>6058.99</v>
      </c>
      <c r="N108" s="105">
        <f t="shared" si="12"/>
        <v>363.53939999999994</v>
      </c>
      <c r="O108" s="7"/>
    </row>
    <row r="109" spans="2:15" ht="18.75" customHeight="1" thickBot="1">
      <c r="B109" s="189" t="s">
        <v>36</v>
      </c>
      <c r="C109" s="69">
        <v>1000</v>
      </c>
      <c r="D109" s="70">
        <v>600</v>
      </c>
      <c r="E109" s="71">
        <v>70</v>
      </c>
      <c r="F109" s="69">
        <v>3</v>
      </c>
      <c r="G109" s="201">
        <f t="shared" si="10"/>
        <v>1.7999999999999998</v>
      </c>
      <c r="H109" s="187">
        <v>0.126</v>
      </c>
      <c r="I109" s="129">
        <v>44</v>
      </c>
      <c r="J109" s="188">
        <v>5.5440000000000005</v>
      </c>
      <c r="K109" s="64">
        <f t="shared" si="9"/>
        <v>72.072000000000003</v>
      </c>
      <c r="L109" s="104">
        <f t="shared" si="11"/>
        <v>763.43273999999997</v>
      </c>
      <c r="M109" s="95">
        <v>6058.99</v>
      </c>
      <c r="N109" s="105">
        <f t="shared" si="12"/>
        <v>424.1293</v>
      </c>
      <c r="O109" s="7"/>
    </row>
    <row r="110" spans="2:15" ht="18.75" thickBot="1">
      <c r="B110" s="189"/>
      <c r="C110" s="69">
        <v>1000</v>
      </c>
      <c r="D110" s="70">
        <v>600</v>
      </c>
      <c r="E110" s="71">
        <v>80</v>
      </c>
      <c r="F110" s="69">
        <v>5</v>
      </c>
      <c r="G110" s="201">
        <f t="shared" si="10"/>
        <v>3</v>
      </c>
      <c r="H110" s="72">
        <v>0.24</v>
      </c>
      <c r="I110" s="129">
        <v>24</v>
      </c>
      <c r="J110" s="188">
        <v>5.76</v>
      </c>
      <c r="K110" s="64">
        <f t="shared" si="9"/>
        <v>74.88</v>
      </c>
      <c r="L110" s="104">
        <f t="shared" si="11"/>
        <v>1454.1576</v>
      </c>
      <c r="M110" s="95">
        <v>6058.99</v>
      </c>
      <c r="N110" s="105">
        <f t="shared" si="12"/>
        <v>484.7192</v>
      </c>
      <c r="O110" s="7"/>
    </row>
    <row r="111" spans="2:15" ht="18.75" thickBot="1">
      <c r="B111" s="189"/>
      <c r="C111" s="69">
        <v>1000</v>
      </c>
      <c r="D111" s="70">
        <v>600</v>
      </c>
      <c r="E111" s="71">
        <v>90</v>
      </c>
      <c r="F111" s="69">
        <v>5</v>
      </c>
      <c r="G111" s="201">
        <f t="shared" si="10"/>
        <v>3</v>
      </c>
      <c r="H111" s="72">
        <v>0.27</v>
      </c>
      <c r="I111" s="129">
        <v>20</v>
      </c>
      <c r="J111" s="190">
        <v>5.4</v>
      </c>
      <c r="K111" s="64">
        <f t="shared" si="9"/>
        <v>70.2</v>
      </c>
      <c r="L111" s="104">
        <f t="shared" si="11"/>
        <v>1635.9273000000001</v>
      </c>
      <c r="M111" s="95">
        <v>6058.99</v>
      </c>
      <c r="N111" s="105">
        <f t="shared" si="12"/>
        <v>545.30910000000006</v>
      </c>
      <c r="O111" s="7"/>
    </row>
    <row r="112" spans="2:15" ht="18.75" thickBot="1">
      <c r="B112" s="189"/>
      <c r="C112" s="69">
        <v>1000</v>
      </c>
      <c r="D112" s="70">
        <v>600</v>
      </c>
      <c r="E112" s="71">
        <v>100</v>
      </c>
      <c r="F112" s="69">
        <v>4</v>
      </c>
      <c r="G112" s="201">
        <f t="shared" si="10"/>
        <v>2.4</v>
      </c>
      <c r="H112" s="72">
        <v>0.24</v>
      </c>
      <c r="I112" s="129">
        <v>24</v>
      </c>
      <c r="J112" s="188">
        <v>5.76</v>
      </c>
      <c r="K112" s="64">
        <f t="shared" si="9"/>
        <v>74.88</v>
      </c>
      <c r="L112" s="104">
        <f t="shared" si="11"/>
        <v>1454.1576</v>
      </c>
      <c r="M112" s="95">
        <v>6058.99</v>
      </c>
      <c r="N112" s="105">
        <f t="shared" si="12"/>
        <v>605.899</v>
      </c>
      <c r="O112" s="7"/>
    </row>
    <row r="113" spans="2:15" ht="18.75" thickBot="1">
      <c r="B113" s="189"/>
      <c r="C113" s="69">
        <v>1000</v>
      </c>
      <c r="D113" s="70">
        <v>600</v>
      </c>
      <c r="E113" s="71">
        <v>110</v>
      </c>
      <c r="F113" s="69">
        <v>3</v>
      </c>
      <c r="G113" s="201">
        <f t="shared" si="10"/>
        <v>1.7999999999999998</v>
      </c>
      <c r="H113" s="72">
        <v>0.19800000000000001</v>
      </c>
      <c r="I113" s="129">
        <v>28</v>
      </c>
      <c r="J113" s="188">
        <v>5.5440000000000005</v>
      </c>
      <c r="K113" s="64">
        <f t="shared" si="9"/>
        <v>72.072000000000003</v>
      </c>
      <c r="L113" s="104">
        <f t="shared" si="11"/>
        <v>1199.68002</v>
      </c>
      <c r="M113" s="95">
        <v>6058.99</v>
      </c>
      <c r="N113" s="105">
        <f t="shared" si="12"/>
        <v>666.48890000000006</v>
      </c>
      <c r="O113" s="7"/>
    </row>
    <row r="114" spans="2:15" ht="18.75" thickBot="1">
      <c r="B114" s="189"/>
      <c r="C114" s="69">
        <v>1000</v>
      </c>
      <c r="D114" s="70">
        <v>600</v>
      </c>
      <c r="E114" s="71">
        <v>120</v>
      </c>
      <c r="F114" s="69">
        <v>2</v>
      </c>
      <c r="G114" s="201">
        <f t="shared" si="10"/>
        <v>1.2</v>
      </c>
      <c r="H114" s="72">
        <v>0.14399999999999999</v>
      </c>
      <c r="I114" s="129">
        <v>40</v>
      </c>
      <c r="J114" s="188">
        <v>5.76</v>
      </c>
      <c r="K114" s="64">
        <f t="shared" si="9"/>
        <v>74.88</v>
      </c>
      <c r="L114" s="104">
        <f t="shared" si="11"/>
        <v>872.49455999999986</v>
      </c>
      <c r="M114" s="95">
        <v>6058.99</v>
      </c>
      <c r="N114" s="105">
        <f t="shared" si="12"/>
        <v>727.07879999999989</v>
      </c>
      <c r="O114" s="7"/>
    </row>
    <row r="115" spans="2:15" ht="18.75" thickBot="1">
      <c r="B115" s="189"/>
      <c r="C115" s="69">
        <v>1000</v>
      </c>
      <c r="D115" s="70">
        <v>600</v>
      </c>
      <c r="E115" s="71">
        <v>130</v>
      </c>
      <c r="F115" s="69">
        <v>3</v>
      </c>
      <c r="G115" s="201">
        <f t="shared" si="10"/>
        <v>1.7999999999999998</v>
      </c>
      <c r="H115" s="187">
        <v>0.23399999999999999</v>
      </c>
      <c r="I115" s="129">
        <v>24</v>
      </c>
      <c r="J115" s="188">
        <v>5.6159999999999997</v>
      </c>
      <c r="K115" s="64">
        <f t="shared" si="9"/>
        <v>73.007999999999996</v>
      </c>
      <c r="L115" s="104">
        <f t="shared" si="11"/>
        <v>1417.8036599999998</v>
      </c>
      <c r="M115" s="95">
        <v>6058.99</v>
      </c>
      <c r="N115" s="105">
        <f t="shared" si="12"/>
        <v>787.66869999999994</v>
      </c>
      <c r="O115" s="7"/>
    </row>
    <row r="116" spans="2:15" ht="18.75" thickBot="1">
      <c r="B116" s="189"/>
      <c r="C116" s="69">
        <v>1000</v>
      </c>
      <c r="D116" s="70">
        <v>600</v>
      </c>
      <c r="E116" s="71">
        <v>140</v>
      </c>
      <c r="F116" s="69">
        <v>2</v>
      </c>
      <c r="G116" s="201">
        <f t="shared" si="10"/>
        <v>1.2</v>
      </c>
      <c r="H116" s="187">
        <v>0.16800000000000001</v>
      </c>
      <c r="I116" s="129">
        <v>32</v>
      </c>
      <c r="J116" s="190">
        <v>5.3760000000000003</v>
      </c>
      <c r="K116" s="64">
        <f t="shared" si="9"/>
        <v>69.888000000000005</v>
      </c>
      <c r="L116" s="104">
        <f t="shared" si="11"/>
        <v>1017.9103200000001</v>
      </c>
      <c r="M116" s="95">
        <v>6058.99</v>
      </c>
      <c r="N116" s="105">
        <f t="shared" si="12"/>
        <v>848.25860000000011</v>
      </c>
      <c r="O116" s="7"/>
    </row>
    <row r="117" spans="2:15" ht="18.75" thickBot="1">
      <c r="B117" s="189"/>
      <c r="C117" s="69">
        <v>1000</v>
      </c>
      <c r="D117" s="70">
        <v>600</v>
      </c>
      <c r="E117" s="71">
        <v>150</v>
      </c>
      <c r="F117" s="69">
        <v>2</v>
      </c>
      <c r="G117" s="201">
        <f t="shared" si="10"/>
        <v>1.2</v>
      </c>
      <c r="H117" s="187">
        <v>0.18</v>
      </c>
      <c r="I117" s="129">
        <v>32</v>
      </c>
      <c r="J117" s="188">
        <v>5.76</v>
      </c>
      <c r="K117" s="64">
        <f t="shared" si="9"/>
        <v>74.88</v>
      </c>
      <c r="L117" s="104">
        <f t="shared" si="11"/>
        <v>1090.6181999999999</v>
      </c>
      <c r="M117" s="95">
        <v>6058.99</v>
      </c>
      <c r="N117" s="105">
        <f t="shared" si="12"/>
        <v>908.84849999999994</v>
      </c>
      <c r="O117" s="7"/>
    </row>
    <row r="118" spans="2:15" ht="18.75" thickBot="1">
      <c r="B118" s="189"/>
      <c r="C118" s="69">
        <v>1000</v>
      </c>
      <c r="D118" s="70">
        <v>600</v>
      </c>
      <c r="E118" s="71">
        <v>160</v>
      </c>
      <c r="F118" s="69">
        <v>3</v>
      </c>
      <c r="G118" s="201">
        <f t="shared" si="10"/>
        <v>1.7999999999999998</v>
      </c>
      <c r="H118" s="72">
        <v>0.28800000000000003</v>
      </c>
      <c r="I118" s="129">
        <v>20</v>
      </c>
      <c r="J118" s="188">
        <v>5.7600000000000007</v>
      </c>
      <c r="K118" s="64">
        <f t="shared" si="9"/>
        <v>74.88000000000001</v>
      </c>
      <c r="L118" s="104">
        <f t="shared" si="11"/>
        <v>1744.9891200000002</v>
      </c>
      <c r="M118" s="95">
        <v>6058.99</v>
      </c>
      <c r="N118" s="105">
        <f t="shared" si="12"/>
        <v>969.43840000000023</v>
      </c>
      <c r="O118" s="7"/>
    </row>
    <row r="119" spans="2:15" ht="18.75" thickBot="1">
      <c r="B119" s="189"/>
      <c r="C119" s="69">
        <v>1000</v>
      </c>
      <c r="D119" s="70">
        <v>600</v>
      </c>
      <c r="E119" s="71">
        <v>170</v>
      </c>
      <c r="F119" s="69">
        <v>2</v>
      </c>
      <c r="G119" s="201">
        <f t="shared" si="10"/>
        <v>1.2</v>
      </c>
      <c r="H119" s="72">
        <v>0.20400000000000001</v>
      </c>
      <c r="I119" s="129">
        <v>28</v>
      </c>
      <c r="J119" s="188">
        <v>5.7120000000000006</v>
      </c>
      <c r="K119" s="64">
        <f t="shared" si="9"/>
        <v>74.256000000000014</v>
      </c>
      <c r="L119" s="104">
        <f t="shared" si="11"/>
        <v>1236.03396</v>
      </c>
      <c r="M119" s="95">
        <v>6058.99</v>
      </c>
      <c r="N119" s="105">
        <f t="shared" si="12"/>
        <v>1030.0282999999999</v>
      </c>
      <c r="O119" s="7"/>
    </row>
    <row r="120" spans="2:15" ht="18.75" thickBot="1">
      <c r="B120" s="189"/>
      <c r="C120" s="69">
        <v>1000</v>
      </c>
      <c r="D120" s="70">
        <v>600</v>
      </c>
      <c r="E120" s="71">
        <v>180</v>
      </c>
      <c r="F120" s="69">
        <v>1</v>
      </c>
      <c r="G120" s="201">
        <f t="shared" si="10"/>
        <v>0.6</v>
      </c>
      <c r="H120" s="72">
        <v>0.108</v>
      </c>
      <c r="I120" s="129">
        <v>52</v>
      </c>
      <c r="J120" s="188">
        <v>5.6159999999999997</v>
      </c>
      <c r="K120" s="64">
        <f t="shared" si="9"/>
        <v>73.007999999999996</v>
      </c>
      <c r="L120" s="104">
        <f t="shared" si="11"/>
        <v>654.37091999999996</v>
      </c>
      <c r="M120" s="95">
        <v>6058.99</v>
      </c>
      <c r="N120" s="105">
        <f t="shared" si="12"/>
        <v>1090.6181999999999</v>
      </c>
      <c r="O120" s="7"/>
    </row>
    <row r="121" spans="2:15" ht="18.75" thickBot="1">
      <c r="B121" s="189"/>
      <c r="C121" s="69">
        <v>1000</v>
      </c>
      <c r="D121" s="70">
        <v>600</v>
      </c>
      <c r="E121" s="71">
        <v>190</v>
      </c>
      <c r="F121" s="69">
        <v>1</v>
      </c>
      <c r="G121" s="201">
        <f t="shared" si="10"/>
        <v>0.6</v>
      </c>
      <c r="H121" s="72">
        <v>0.11399999999999999</v>
      </c>
      <c r="I121" s="129">
        <v>48</v>
      </c>
      <c r="J121" s="188">
        <v>5.4719999999999995</v>
      </c>
      <c r="K121" s="64">
        <f t="shared" si="9"/>
        <v>71.135999999999996</v>
      </c>
      <c r="L121" s="104">
        <f t="shared" si="11"/>
        <v>690.72485999999992</v>
      </c>
      <c r="M121" s="95">
        <v>6058.99</v>
      </c>
      <c r="N121" s="105">
        <f t="shared" si="12"/>
        <v>1151.2080999999998</v>
      </c>
      <c r="O121" s="7"/>
    </row>
    <row r="122" spans="2:15" ht="18.75" thickBot="1">
      <c r="B122" s="189"/>
      <c r="C122" s="69">
        <v>1000</v>
      </c>
      <c r="D122" s="70">
        <v>600</v>
      </c>
      <c r="E122" s="71">
        <v>200</v>
      </c>
      <c r="F122" s="69">
        <v>1</v>
      </c>
      <c r="G122" s="201">
        <f t="shared" si="10"/>
        <v>0.6</v>
      </c>
      <c r="H122" s="72">
        <v>0.12</v>
      </c>
      <c r="I122" s="129">
        <v>48</v>
      </c>
      <c r="J122" s="188">
        <v>5.76</v>
      </c>
      <c r="K122" s="64">
        <f t="shared" si="9"/>
        <v>74.88</v>
      </c>
      <c r="L122" s="104">
        <f t="shared" si="11"/>
        <v>727.0788</v>
      </c>
      <c r="M122" s="95">
        <v>6058.99</v>
      </c>
      <c r="N122" s="105">
        <f t="shared" si="12"/>
        <v>1211.798</v>
      </c>
      <c r="O122" s="7"/>
    </row>
    <row r="123" spans="2:15" ht="18.75" thickBot="1">
      <c r="B123" s="189"/>
      <c r="C123" s="69">
        <v>1000</v>
      </c>
      <c r="D123" s="70">
        <v>600</v>
      </c>
      <c r="E123" s="71">
        <v>210</v>
      </c>
      <c r="F123" s="69">
        <v>1</v>
      </c>
      <c r="G123" s="201">
        <f t="shared" si="10"/>
        <v>0.6</v>
      </c>
      <c r="H123" s="72">
        <v>0.126</v>
      </c>
      <c r="I123" s="129">
        <v>44</v>
      </c>
      <c r="J123" s="188">
        <v>5.5440000000000005</v>
      </c>
      <c r="K123" s="64">
        <f t="shared" si="9"/>
        <v>72.072000000000003</v>
      </c>
      <c r="L123" s="104">
        <f t="shared" si="11"/>
        <v>763.43273999999997</v>
      </c>
      <c r="M123" s="95">
        <v>6058.99</v>
      </c>
      <c r="N123" s="105">
        <f t="shared" si="12"/>
        <v>1272.3878999999999</v>
      </c>
      <c r="O123" s="7"/>
    </row>
    <row r="124" spans="2:15" ht="18.75" thickBot="1">
      <c r="B124" s="189"/>
      <c r="C124" s="69">
        <v>1000</v>
      </c>
      <c r="D124" s="70">
        <v>600</v>
      </c>
      <c r="E124" s="71">
        <v>220</v>
      </c>
      <c r="F124" s="69">
        <v>1</v>
      </c>
      <c r="G124" s="201">
        <f t="shared" si="10"/>
        <v>0.6</v>
      </c>
      <c r="H124" s="72">
        <v>0.13200000000000001</v>
      </c>
      <c r="I124" s="129">
        <v>40</v>
      </c>
      <c r="J124" s="188">
        <v>5.28</v>
      </c>
      <c r="K124" s="64">
        <f t="shared" si="9"/>
        <v>68.64</v>
      </c>
      <c r="L124" s="104">
        <f t="shared" si="11"/>
        <v>799.78668000000005</v>
      </c>
      <c r="M124" s="95">
        <v>6058.99</v>
      </c>
      <c r="N124" s="105">
        <f t="shared" si="12"/>
        <v>1332.9778000000001</v>
      </c>
      <c r="O124" s="7"/>
    </row>
    <row r="125" spans="2:15" ht="18.75" thickBot="1">
      <c r="B125" s="189"/>
      <c r="C125" s="69">
        <v>1000</v>
      </c>
      <c r="D125" s="70">
        <v>600</v>
      </c>
      <c r="E125" s="71">
        <v>230</v>
      </c>
      <c r="F125" s="69">
        <v>1</v>
      </c>
      <c r="G125" s="201">
        <f t="shared" si="10"/>
        <v>0.6</v>
      </c>
      <c r="H125" s="72">
        <v>0.13800000000000001</v>
      </c>
      <c r="I125" s="129">
        <v>40</v>
      </c>
      <c r="J125" s="188">
        <v>5.52</v>
      </c>
      <c r="K125" s="64">
        <f t="shared" si="9"/>
        <v>71.759999999999991</v>
      </c>
      <c r="L125" s="104">
        <f t="shared" si="11"/>
        <v>836.14062000000001</v>
      </c>
      <c r="M125" s="95">
        <v>6058.99</v>
      </c>
      <c r="N125" s="105">
        <f t="shared" si="12"/>
        <v>1393.5677000000001</v>
      </c>
      <c r="O125" s="7"/>
    </row>
    <row r="126" spans="2:15" ht="18.75" thickBot="1">
      <c r="B126" s="189"/>
      <c r="C126" s="69">
        <v>1000</v>
      </c>
      <c r="D126" s="70">
        <v>600</v>
      </c>
      <c r="E126" s="71">
        <v>240</v>
      </c>
      <c r="F126" s="69">
        <v>1</v>
      </c>
      <c r="G126" s="201">
        <f t="shared" si="10"/>
        <v>0.6</v>
      </c>
      <c r="H126" s="72">
        <v>0.14399999999999999</v>
      </c>
      <c r="I126" s="129">
        <v>40</v>
      </c>
      <c r="J126" s="190">
        <v>5.76</v>
      </c>
      <c r="K126" s="64">
        <f t="shared" si="9"/>
        <v>74.88</v>
      </c>
      <c r="L126" s="104">
        <f t="shared" si="11"/>
        <v>872.49455999999986</v>
      </c>
      <c r="M126" s="95">
        <v>6058.99</v>
      </c>
      <c r="N126" s="105">
        <f t="shared" si="12"/>
        <v>1454.1575999999998</v>
      </c>
      <c r="O126" s="7"/>
    </row>
    <row r="127" spans="2:15" ht="18.75" thickBot="1">
      <c r="B127" s="189"/>
      <c r="C127" s="78">
        <v>1000</v>
      </c>
      <c r="D127" s="79">
        <v>600</v>
      </c>
      <c r="E127" s="80">
        <v>250</v>
      </c>
      <c r="F127" s="78">
        <v>1</v>
      </c>
      <c r="G127" s="198">
        <f t="shared" si="10"/>
        <v>0.6</v>
      </c>
      <c r="H127" s="82">
        <v>0.15</v>
      </c>
      <c r="I127" s="131">
        <v>36</v>
      </c>
      <c r="J127" s="199">
        <v>5.4</v>
      </c>
      <c r="K127" s="132">
        <f t="shared" si="9"/>
        <v>70.2</v>
      </c>
      <c r="L127" s="109">
        <f t="shared" si="11"/>
        <v>908.84849999999994</v>
      </c>
      <c r="M127" s="101">
        <v>6058.99</v>
      </c>
      <c r="N127" s="110">
        <f t="shared" si="12"/>
        <v>1514.7474999999999</v>
      </c>
      <c r="O127" s="7"/>
    </row>
    <row r="128" spans="2:15">
      <c r="B128" s="205"/>
      <c r="C128" s="206"/>
      <c r="D128" s="206"/>
      <c r="E128" s="206"/>
      <c r="F128" s="206"/>
      <c r="G128" s="207"/>
      <c r="H128" s="208"/>
      <c r="I128" s="206"/>
      <c r="J128" s="209"/>
      <c r="K128" s="210"/>
      <c r="L128" s="211"/>
      <c r="M128" s="212"/>
      <c r="N128" s="213"/>
      <c r="O128" s="7"/>
    </row>
    <row r="129" spans="2:15">
      <c r="B129" s="139" t="s">
        <v>22</v>
      </c>
      <c r="C129" s="7"/>
      <c r="D129" s="7"/>
      <c r="E129" s="7"/>
      <c r="F129" s="7"/>
      <c r="G129" s="8"/>
      <c r="H129" s="7"/>
      <c r="I129" s="9"/>
      <c r="J129" s="8"/>
      <c r="K129" s="10"/>
      <c r="L129" s="10"/>
      <c r="M129" s="7"/>
      <c r="N129" s="7"/>
      <c r="O129" s="7"/>
    </row>
    <row r="130" spans="2:15" ht="18.600000000000001" customHeight="1">
      <c r="B130" s="2" t="s">
        <v>23</v>
      </c>
      <c r="C130" s="140"/>
      <c r="D130" s="140"/>
      <c r="E130" s="140"/>
      <c r="F130" s="140"/>
      <c r="G130" s="141"/>
      <c r="H130" s="140"/>
      <c r="I130" s="142"/>
      <c r="J130" s="141"/>
      <c r="K130" s="143"/>
      <c r="L130" s="143"/>
      <c r="M130" s="7"/>
      <c r="N130" s="7"/>
      <c r="O130" s="7"/>
    </row>
    <row r="131" spans="2:15" ht="18.600000000000001" customHeight="1">
      <c r="B131" s="145" t="s">
        <v>24</v>
      </c>
      <c r="C131" s="7"/>
      <c r="D131" s="7"/>
      <c r="E131" s="7"/>
      <c r="F131" s="7"/>
      <c r="G131" s="8"/>
      <c r="H131" s="7"/>
      <c r="I131" s="9"/>
      <c r="J131" s="8"/>
      <c r="K131" s="10"/>
      <c r="L131" s="10"/>
      <c r="M131" s="7"/>
      <c r="N131" s="7"/>
      <c r="O131" s="7"/>
    </row>
    <row r="132" spans="2:15" ht="17.649999999999999" customHeight="1">
      <c r="B132" s="43" t="s">
        <v>25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7"/>
      <c r="O132" s="7"/>
    </row>
  </sheetData>
  <sheetProtection selectLockedCells="1" selectUnlockedCells="1"/>
  <mergeCells count="23">
    <mergeCell ref="D1:F2"/>
    <mergeCell ref="J2:N7"/>
    <mergeCell ref="B8:B9"/>
    <mergeCell ref="K8:N8"/>
    <mergeCell ref="L9:N9"/>
    <mergeCell ref="K11:N11"/>
    <mergeCell ref="B12:N12"/>
    <mergeCell ref="B14:I14"/>
    <mergeCell ref="J14:N14"/>
    <mergeCell ref="B15:B16"/>
    <mergeCell ref="C15:C16"/>
    <mergeCell ref="D15:D16"/>
    <mergeCell ref="E15:E16"/>
    <mergeCell ref="F15:H15"/>
    <mergeCell ref="I15:J15"/>
    <mergeCell ref="B132:M132"/>
    <mergeCell ref="K15:K16"/>
    <mergeCell ref="L15:N15"/>
    <mergeCell ref="B40:B58"/>
    <mergeCell ref="B63:B81"/>
    <mergeCell ref="B86:B104"/>
    <mergeCell ref="B109:B127"/>
    <mergeCell ref="B19:B37"/>
  </mergeCells>
  <hyperlinks>
    <hyperlink ref="B11" r:id="rId1"/>
    <hyperlink ref="B38" r:id="rId2"/>
    <hyperlink ref="B59" r:id="rId3"/>
    <hyperlink ref="B82" r:id="rId4"/>
    <hyperlink ref="B105" r:id="rId5"/>
    <hyperlink ref="B17" r:id="rId6" display="ЭКОВЕР ВЕНТ-ФАСАД 70"/>
  </hyperlinks>
  <pageMargins left="0.78740157480314965" right="0.39370078740157483" top="0.39370078740157483" bottom="0.39370078740157483" header="0.51181102362204722" footer="0.51181102362204722"/>
  <pageSetup paperSize="9" scale="38" firstPageNumber="0" orientation="portrait" horizontalDpi="300" verticalDpi="300" r:id="rId7"/>
  <headerFooter alignWithMargins="0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zoomScale="55" zoomScaleNormal="55" zoomScaleSheetLayoutView="55" workbookViewId="0">
      <selection activeCell="J2" sqref="J2:N7"/>
    </sheetView>
  </sheetViews>
  <sheetFormatPr defaultColWidth="11.42578125" defaultRowHeight="18"/>
  <cols>
    <col min="1" max="1" width="11.42578125" style="18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8" style="2" customWidth="1"/>
    <col min="14" max="14" width="17.7109375" style="2" customWidth="1"/>
    <col min="15" max="16384" width="11.42578125" style="2"/>
  </cols>
  <sheetData>
    <row r="1" spans="1:15" ht="20.25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</row>
    <row r="2" spans="1:15" ht="20.25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</row>
    <row r="5" spans="1:15" ht="21.75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</row>
    <row r="6" spans="1:15" s="12" customFormat="1" ht="19.5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</row>
    <row r="7" spans="1:15" s="12" customFormat="1" ht="18.75" customHeight="1">
      <c r="A7" s="19"/>
      <c r="B7" s="28"/>
      <c r="C7" s="28"/>
      <c r="D7" s="28"/>
      <c r="E7" s="28"/>
      <c r="F7" s="28"/>
      <c r="G7" s="28"/>
      <c r="H7" s="28"/>
      <c r="I7" s="28"/>
      <c r="J7" s="20"/>
      <c r="K7" s="20"/>
      <c r="L7" s="20"/>
      <c r="M7" s="20"/>
      <c r="N7" s="20"/>
      <c r="O7" s="11"/>
    </row>
    <row r="8" spans="1:15" s="12" customFormat="1" ht="19.5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</row>
    <row r="9" spans="1:15" s="12" customFormat="1" ht="19.5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</row>
    <row r="10" spans="1:15" s="12" customFormat="1" ht="24.95" customHeight="1">
      <c r="A10" s="19"/>
      <c r="B10" s="25"/>
      <c r="C10" s="25"/>
      <c r="D10" s="25"/>
      <c r="E10" s="25"/>
      <c r="F10" s="26"/>
      <c r="G10" s="25"/>
      <c r="H10" s="27"/>
      <c r="I10" s="26"/>
      <c r="J10" s="29"/>
      <c r="K10" s="181"/>
      <c r="L10" s="22"/>
      <c r="M10" s="24"/>
      <c r="N10" s="22"/>
      <c r="O10" s="11"/>
    </row>
    <row r="11" spans="1:15" s="12" customFormat="1" ht="24.95" customHeight="1">
      <c r="A11" s="19"/>
      <c r="B11" s="37" t="s">
        <v>40</v>
      </c>
      <c r="C11" s="38"/>
      <c r="D11" s="38"/>
      <c r="E11" s="38"/>
      <c r="F11" s="39"/>
      <c r="G11" s="38"/>
      <c r="H11" s="40"/>
      <c r="I11" s="39"/>
      <c r="J11" s="41"/>
      <c r="K11" s="219"/>
      <c r="L11" s="219"/>
      <c r="M11" s="219"/>
      <c r="N11" s="219"/>
      <c r="O11" s="11"/>
    </row>
    <row r="12" spans="1:15" s="12" customFormat="1" ht="48" customHeight="1">
      <c r="A12" s="19"/>
      <c r="B12" s="43" t="s">
        <v>34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"/>
    </row>
    <row r="13" spans="1:15" s="12" customFormat="1" ht="24.95" customHeight="1">
      <c r="A13" s="19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"/>
    </row>
    <row r="14" spans="1:15" ht="23.25" customHeight="1" thickBot="1">
      <c r="B14" s="220" t="s">
        <v>3</v>
      </c>
      <c r="C14" s="220"/>
      <c r="D14" s="220"/>
      <c r="E14" s="220"/>
      <c r="F14" s="220"/>
      <c r="G14" s="220"/>
      <c r="H14" s="220"/>
      <c r="I14" s="220"/>
      <c r="J14" s="221"/>
      <c r="K14" s="221"/>
      <c r="L14" s="221"/>
      <c r="M14" s="222" t="s">
        <v>62</v>
      </c>
      <c r="N14" s="222"/>
      <c r="O14" s="7"/>
    </row>
    <row r="15" spans="1:15" ht="58.5" customHeight="1" thickBot="1">
      <c r="B15" s="146" t="s">
        <v>4</v>
      </c>
      <c r="C15" s="147" t="s">
        <v>5</v>
      </c>
      <c r="D15" s="148" t="s">
        <v>6</v>
      </c>
      <c r="E15" s="149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</row>
    <row r="16" spans="1:15" ht="38.25" customHeight="1" thickBot="1">
      <c r="B16" s="146"/>
      <c r="C16" s="147"/>
      <c r="D16" s="148"/>
      <c r="E16" s="149"/>
      <c r="F16" s="214" t="s">
        <v>11</v>
      </c>
      <c r="G16" s="161" t="s">
        <v>74</v>
      </c>
      <c r="H16" s="215" t="s">
        <v>75</v>
      </c>
      <c r="I16" s="157" t="s">
        <v>12</v>
      </c>
      <c r="J16" s="158" t="s">
        <v>75</v>
      </c>
      <c r="K16" s="159"/>
      <c r="L16" s="217" t="s">
        <v>13</v>
      </c>
      <c r="M16" s="155" t="s">
        <v>75</v>
      </c>
      <c r="N16" s="218" t="s">
        <v>74</v>
      </c>
      <c r="O16" s="7"/>
    </row>
    <row r="17" spans="2:15">
      <c r="B17" s="122" t="s">
        <v>65</v>
      </c>
      <c r="C17" s="47">
        <v>1000</v>
      </c>
      <c r="D17" s="48">
        <v>600</v>
      </c>
      <c r="E17" s="49">
        <v>50</v>
      </c>
      <c r="F17" s="223">
        <v>8</v>
      </c>
      <c r="G17" s="224">
        <f>0.6*F17</f>
        <v>4.8</v>
      </c>
      <c r="H17" s="225">
        <v>0.24</v>
      </c>
      <c r="I17" s="185">
        <v>24</v>
      </c>
      <c r="J17" s="186">
        <v>5.76</v>
      </c>
      <c r="K17" s="226">
        <f t="shared" ref="K17:K37" si="0">J17*13</f>
        <v>74.88</v>
      </c>
      <c r="L17" s="227">
        <f>M17*H17</f>
        <v>1254.7536</v>
      </c>
      <c r="M17" s="228">
        <v>5228.1400000000003</v>
      </c>
      <c r="N17" s="229">
        <f>L17/G17</f>
        <v>261.40700000000004</v>
      </c>
      <c r="O17" s="7"/>
    </row>
    <row r="18" spans="2:15">
      <c r="B18" s="130"/>
      <c r="C18" s="69">
        <v>1000</v>
      </c>
      <c r="D18" s="70">
        <v>600</v>
      </c>
      <c r="E18" s="71">
        <v>60</v>
      </c>
      <c r="F18" s="230">
        <v>5</v>
      </c>
      <c r="G18" s="231">
        <f t="shared" ref="G18:G37" si="1">0.6*F18</f>
        <v>3</v>
      </c>
      <c r="H18" s="232">
        <v>0.18</v>
      </c>
      <c r="I18" s="129">
        <v>32</v>
      </c>
      <c r="J18" s="188">
        <v>5.76</v>
      </c>
      <c r="K18" s="233">
        <f t="shared" si="0"/>
        <v>74.88</v>
      </c>
      <c r="L18" s="234">
        <f t="shared" ref="L18:L37" si="2">M18*H18</f>
        <v>941.0652</v>
      </c>
      <c r="M18" s="66">
        <v>5228.1400000000003</v>
      </c>
      <c r="N18" s="235">
        <f t="shared" ref="N18:N37" si="3">L18/G18</f>
        <v>313.6884</v>
      </c>
      <c r="O18" s="7"/>
    </row>
    <row r="19" spans="2:15" ht="19.350000000000001" customHeight="1" thickBot="1">
      <c r="B19" s="189" t="s">
        <v>72</v>
      </c>
      <c r="C19" s="69">
        <v>1000</v>
      </c>
      <c r="D19" s="70">
        <v>600</v>
      </c>
      <c r="E19" s="71">
        <v>70</v>
      </c>
      <c r="F19" s="230">
        <v>3</v>
      </c>
      <c r="G19" s="231">
        <f t="shared" si="1"/>
        <v>1.7999999999999998</v>
      </c>
      <c r="H19" s="232">
        <v>0.126</v>
      </c>
      <c r="I19" s="129">
        <v>44</v>
      </c>
      <c r="J19" s="188">
        <v>5.5440000000000005</v>
      </c>
      <c r="K19" s="233">
        <f t="shared" si="0"/>
        <v>72.072000000000003</v>
      </c>
      <c r="L19" s="234">
        <f t="shared" si="2"/>
        <v>658.74564000000009</v>
      </c>
      <c r="M19" s="66">
        <v>5228.1400000000003</v>
      </c>
      <c r="N19" s="235">
        <f t="shared" si="3"/>
        <v>365.96980000000008</v>
      </c>
      <c r="O19" s="7"/>
    </row>
    <row r="20" spans="2:15" ht="18.75" thickBot="1">
      <c r="B20" s="189"/>
      <c r="C20" s="69">
        <v>1000</v>
      </c>
      <c r="D20" s="70">
        <v>600</v>
      </c>
      <c r="E20" s="71">
        <v>80</v>
      </c>
      <c r="F20" s="230">
        <v>5</v>
      </c>
      <c r="G20" s="231">
        <f t="shared" si="1"/>
        <v>3</v>
      </c>
      <c r="H20" s="236">
        <v>0.24</v>
      </c>
      <c r="I20" s="129">
        <v>24</v>
      </c>
      <c r="J20" s="188">
        <v>5.76</v>
      </c>
      <c r="K20" s="233">
        <f t="shared" si="0"/>
        <v>74.88</v>
      </c>
      <c r="L20" s="234">
        <f t="shared" si="2"/>
        <v>1254.7536</v>
      </c>
      <c r="M20" s="66">
        <v>5228.1400000000003</v>
      </c>
      <c r="N20" s="235">
        <f t="shared" si="3"/>
        <v>418.25119999999998</v>
      </c>
      <c r="O20" s="7"/>
    </row>
    <row r="21" spans="2:15" ht="18.75" thickBot="1">
      <c r="B21" s="189"/>
      <c r="C21" s="69">
        <v>1000</v>
      </c>
      <c r="D21" s="70">
        <v>600</v>
      </c>
      <c r="E21" s="71">
        <v>90</v>
      </c>
      <c r="F21" s="230">
        <v>5</v>
      </c>
      <c r="G21" s="231">
        <f t="shared" si="1"/>
        <v>3</v>
      </c>
      <c r="H21" s="236">
        <v>0.27</v>
      </c>
      <c r="I21" s="129">
        <v>20</v>
      </c>
      <c r="J21" s="190">
        <v>5.4</v>
      </c>
      <c r="K21" s="233">
        <f t="shared" si="0"/>
        <v>70.2</v>
      </c>
      <c r="L21" s="234">
        <f t="shared" si="2"/>
        <v>1411.5978000000002</v>
      </c>
      <c r="M21" s="66">
        <v>5228.1400000000003</v>
      </c>
      <c r="N21" s="235">
        <f t="shared" si="3"/>
        <v>470.53260000000006</v>
      </c>
      <c r="O21" s="7"/>
    </row>
    <row r="22" spans="2:15" ht="18.75" thickBot="1">
      <c r="B22" s="189"/>
      <c r="C22" s="69">
        <v>1000</v>
      </c>
      <c r="D22" s="70">
        <v>600</v>
      </c>
      <c r="E22" s="71">
        <v>100</v>
      </c>
      <c r="F22" s="230">
        <v>4</v>
      </c>
      <c r="G22" s="231">
        <f t="shared" si="1"/>
        <v>2.4</v>
      </c>
      <c r="H22" s="236">
        <v>0.24</v>
      </c>
      <c r="I22" s="129">
        <v>24</v>
      </c>
      <c r="J22" s="188">
        <v>5.76</v>
      </c>
      <c r="K22" s="233">
        <f t="shared" si="0"/>
        <v>74.88</v>
      </c>
      <c r="L22" s="234">
        <f t="shared" si="2"/>
        <v>1254.7536</v>
      </c>
      <c r="M22" s="66">
        <v>5228.1400000000003</v>
      </c>
      <c r="N22" s="235">
        <f t="shared" si="3"/>
        <v>522.81400000000008</v>
      </c>
      <c r="O22" s="7"/>
    </row>
    <row r="23" spans="2:15" ht="18.75" thickBot="1">
      <c r="B23" s="189"/>
      <c r="C23" s="69">
        <v>1000</v>
      </c>
      <c r="D23" s="70">
        <v>600</v>
      </c>
      <c r="E23" s="71">
        <v>110</v>
      </c>
      <c r="F23" s="230">
        <v>4</v>
      </c>
      <c r="G23" s="231">
        <f t="shared" si="1"/>
        <v>2.4</v>
      </c>
      <c r="H23" s="236">
        <v>0.26400000000000001</v>
      </c>
      <c r="I23" s="129">
        <v>20</v>
      </c>
      <c r="J23" s="188">
        <v>5.28</v>
      </c>
      <c r="K23" s="233">
        <f t="shared" si="0"/>
        <v>68.64</v>
      </c>
      <c r="L23" s="234">
        <f t="shared" si="2"/>
        <v>1380.2289600000001</v>
      </c>
      <c r="M23" s="66">
        <v>5228.1400000000003</v>
      </c>
      <c r="N23" s="235">
        <f t="shared" si="3"/>
        <v>575.09540000000004</v>
      </c>
      <c r="O23" s="7"/>
    </row>
    <row r="24" spans="2:15" ht="18.75" thickBot="1">
      <c r="B24" s="189"/>
      <c r="C24" s="69">
        <v>1000</v>
      </c>
      <c r="D24" s="70">
        <v>600</v>
      </c>
      <c r="E24" s="71">
        <v>120</v>
      </c>
      <c r="F24" s="230">
        <v>4</v>
      </c>
      <c r="G24" s="231">
        <f t="shared" si="1"/>
        <v>2.4</v>
      </c>
      <c r="H24" s="236">
        <v>0.28799999999999998</v>
      </c>
      <c r="I24" s="129">
        <v>20</v>
      </c>
      <c r="J24" s="188">
        <v>5.76</v>
      </c>
      <c r="K24" s="233">
        <f t="shared" si="0"/>
        <v>74.88</v>
      </c>
      <c r="L24" s="234">
        <f t="shared" si="2"/>
        <v>1505.7043200000001</v>
      </c>
      <c r="M24" s="66">
        <v>5228.1400000000003</v>
      </c>
      <c r="N24" s="235">
        <f t="shared" si="3"/>
        <v>627.3768</v>
      </c>
      <c r="O24" s="7"/>
    </row>
    <row r="25" spans="2:15" ht="18.75" thickBot="1">
      <c r="B25" s="189"/>
      <c r="C25" s="69">
        <v>1000</v>
      </c>
      <c r="D25" s="70">
        <v>600</v>
      </c>
      <c r="E25" s="71">
        <v>130</v>
      </c>
      <c r="F25" s="230">
        <v>3</v>
      </c>
      <c r="G25" s="231">
        <f t="shared" si="1"/>
        <v>1.7999999999999998</v>
      </c>
      <c r="H25" s="232">
        <v>0.23399999999999999</v>
      </c>
      <c r="I25" s="129">
        <v>24</v>
      </c>
      <c r="J25" s="188">
        <v>5.6159999999999997</v>
      </c>
      <c r="K25" s="233">
        <f t="shared" si="0"/>
        <v>73.007999999999996</v>
      </c>
      <c r="L25" s="234">
        <f t="shared" si="2"/>
        <v>1223.3847599999999</v>
      </c>
      <c r="M25" s="66">
        <v>5228.1400000000003</v>
      </c>
      <c r="N25" s="235">
        <f t="shared" si="3"/>
        <v>679.65819999999997</v>
      </c>
      <c r="O25" s="7"/>
    </row>
    <row r="26" spans="2:15" ht="18.75" thickBot="1">
      <c r="B26" s="189"/>
      <c r="C26" s="69">
        <v>1000</v>
      </c>
      <c r="D26" s="70">
        <v>600</v>
      </c>
      <c r="E26" s="71">
        <v>140</v>
      </c>
      <c r="F26" s="230">
        <v>2</v>
      </c>
      <c r="G26" s="231">
        <f t="shared" si="1"/>
        <v>1.2</v>
      </c>
      <c r="H26" s="232">
        <v>0.16800000000000001</v>
      </c>
      <c r="I26" s="129">
        <v>32</v>
      </c>
      <c r="J26" s="190">
        <v>5.3760000000000003</v>
      </c>
      <c r="K26" s="233">
        <f t="shared" si="0"/>
        <v>69.888000000000005</v>
      </c>
      <c r="L26" s="234">
        <f t="shared" si="2"/>
        <v>878.32752000000016</v>
      </c>
      <c r="M26" s="237">
        <v>5228.1400000000003</v>
      </c>
      <c r="N26" s="235">
        <f t="shared" si="3"/>
        <v>731.93960000000015</v>
      </c>
      <c r="O26" s="7"/>
    </row>
    <row r="27" spans="2:15" ht="18.75" thickBot="1">
      <c r="B27" s="189"/>
      <c r="C27" s="69">
        <v>1000</v>
      </c>
      <c r="D27" s="70">
        <v>600</v>
      </c>
      <c r="E27" s="71">
        <v>150</v>
      </c>
      <c r="F27" s="230">
        <v>2</v>
      </c>
      <c r="G27" s="231">
        <f t="shared" si="1"/>
        <v>1.2</v>
      </c>
      <c r="H27" s="232">
        <v>0.18</v>
      </c>
      <c r="I27" s="129">
        <v>32</v>
      </c>
      <c r="J27" s="188">
        <v>5.76</v>
      </c>
      <c r="K27" s="233">
        <f t="shared" si="0"/>
        <v>74.88</v>
      </c>
      <c r="L27" s="238">
        <f t="shared" si="2"/>
        <v>941.0652</v>
      </c>
      <c r="M27" s="192">
        <v>5228.1400000000003</v>
      </c>
      <c r="N27" s="239">
        <f t="shared" si="3"/>
        <v>784.221</v>
      </c>
      <c r="O27" s="7"/>
    </row>
    <row r="28" spans="2:15" ht="18.75" thickBot="1">
      <c r="B28" s="189"/>
      <c r="C28" s="69">
        <v>1000</v>
      </c>
      <c r="D28" s="70">
        <v>600</v>
      </c>
      <c r="E28" s="71">
        <v>160</v>
      </c>
      <c r="F28" s="230">
        <v>3</v>
      </c>
      <c r="G28" s="231">
        <f t="shared" si="1"/>
        <v>1.7999999999999998</v>
      </c>
      <c r="H28" s="236">
        <v>0.28800000000000003</v>
      </c>
      <c r="I28" s="129">
        <v>20</v>
      </c>
      <c r="J28" s="188">
        <v>5.7600000000000007</v>
      </c>
      <c r="K28" s="233">
        <f t="shared" si="0"/>
        <v>74.88000000000001</v>
      </c>
      <c r="L28" s="234">
        <f t="shared" si="2"/>
        <v>1505.7043200000003</v>
      </c>
      <c r="M28" s="240">
        <v>5228.1400000000003</v>
      </c>
      <c r="N28" s="235">
        <f t="shared" si="3"/>
        <v>836.50240000000019</v>
      </c>
      <c r="O28" s="7"/>
    </row>
    <row r="29" spans="2:15" ht="18.75" thickBot="1">
      <c r="B29" s="189"/>
      <c r="C29" s="69">
        <v>1000</v>
      </c>
      <c r="D29" s="70">
        <v>600</v>
      </c>
      <c r="E29" s="71">
        <v>170</v>
      </c>
      <c r="F29" s="230">
        <v>2</v>
      </c>
      <c r="G29" s="231">
        <f t="shared" si="1"/>
        <v>1.2</v>
      </c>
      <c r="H29" s="236">
        <v>0.20400000000000001</v>
      </c>
      <c r="I29" s="129">
        <v>28</v>
      </c>
      <c r="J29" s="188">
        <v>5.7120000000000006</v>
      </c>
      <c r="K29" s="233">
        <f t="shared" si="0"/>
        <v>74.256000000000014</v>
      </c>
      <c r="L29" s="234">
        <f t="shared" si="2"/>
        <v>1066.5405600000001</v>
      </c>
      <c r="M29" s="66">
        <v>5228.1400000000003</v>
      </c>
      <c r="N29" s="235">
        <f t="shared" si="3"/>
        <v>888.78380000000016</v>
      </c>
      <c r="O29" s="7"/>
    </row>
    <row r="30" spans="2:15" ht="18.75" thickBot="1">
      <c r="B30" s="189"/>
      <c r="C30" s="69">
        <v>1000</v>
      </c>
      <c r="D30" s="70">
        <v>600</v>
      </c>
      <c r="E30" s="71">
        <v>180</v>
      </c>
      <c r="F30" s="230">
        <v>2</v>
      </c>
      <c r="G30" s="231">
        <f t="shared" si="1"/>
        <v>1.2</v>
      </c>
      <c r="H30" s="236">
        <v>0.216</v>
      </c>
      <c r="I30" s="129">
        <v>24</v>
      </c>
      <c r="J30" s="188">
        <v>5.1840000000000002</v>
      </c>
      <c r="K30" s="233">
        <f t="shared" si="0"/>
        <v>67.391999999999996</v>
      </c>
      <c r="L30" s="234">
        <f t="shared" si="2"/>
        <v>1129.2782400000001</v>
      </c>
      <c r="M30" s="66">
        <v>5228.1400000000003</v>
      </c>
      <c r="N30" s="235">
        <f t="shared" si="3"/>
        <v>941.06520000000012</v>
      </c>
      <c r="O30" s="7"/>
    </row>
    <row r="31" spans="2:15" ht="18.75" thickBot="1">
      <c r="B31" s="189"/>
      <c r="C31" s="69">
        <v>1000</v>
      </c>
      <c r="D31" s="70">
        <v>600</v>
      </c>
      <c r="E31" s="71">
        <v>190</v>
      </c>
      <c r="F31" s="230">
        <v>2</v>
      </c>
      <c r="G31" s="231">
        <f t="shared" si="1"/>
        <v>1.2</v>
      </c>
      <c r="H31" s="236">
        <v>0.22799999999999998</v>
      </c>
      <c r="I31" s="129">
        <v>24</v>
      </c>
      <c r="J31" s="190">
        <v>5.4719999999999995</v>
      </c>
      <c r="K31" s="233">
        <f t="shared" si="0"/>
        <v>71.135999999999996</v>
      </c>
      <c r="L31" s="234">
        <f t="shared" si="2"/>
        <v>1192.0159200000001</v>
      </c>
      <c r="M31" s="66">
        <v>5228.1400000000003</v>
      </c>
      <c r="N31" s="235">
        <f t="shared" si="3"/>
        <v>993.34660000000008</v>
      </c>
      <c r="O31" s="7"/>
    </row>
    <row r="32" spans="2:15" ht="18.75" thickBot="1">
      <c r="B32" s="189"/>
      <c r="C32" s="69">
        <v>1000</v>
      </c>
      <c r="D32" s="70">
        <v>600</v>
      </c>
      <c r="E32" s="71">
        <v>200</v>
      </c>
      <c r="F32" s="241">
        <v>2</v>
      </c>
      <c r="G32" s="231">
        <f t="shared" si="1"/>
        <v>1.2</v>
      </c>
      <c r="H32" s="242">
        <v>0.24</v>
      </c>
      <c r="I32" s="196">
        <v>24</v>
      </c>
      <c r="J32" s="197">
        <v>5.76</v>
      </c>
      <c r="K32" s="233">
        <f t="shared" si="0"/>
        <v>74.88</v>
      </c>
      <c r="L32" s="234">
        <f t="shared" si="2"/>
        <v>1254.7536</v>
      </c>
      <c r="M32" s="66">
        <v>5228.1400000000003</v>
      </c>
      <c r="N32" s="235">
        <f t="shared" si="3"/>
        <v>1045.6280000000002</v>
      </c>
      <c r="O32" s="7"/>
    </row>
    <row r="33" spans="2:15" ht="18.75" thickBot="1">
      <c r="B33" s="189"/>
      <c r="C33" s="69">
        <v>1000</v>
      </c>
      <c r="D33" s="70">
        <v>600</v>
      </c>
      <c r="E33" s="71">
        <v>210</v>
      </c>
      <c r="F33" s="241">
        <v>2</v>
      </c>
      <c r="G33" s="231">
        <f t="shared" si="1"/>
        <v>1.2</v>
      </c>
      <c r="H33" s="242">
        <v>0.252</v>
      </c>
      <c r="I33" s="196">
        <v>20</v>
      </c>
      <c r="J33" s="197">
        <v>5.04</v>
      </c>
      <c r="K33" s="233">
        <f t="shared" si="0"/>
        <v>65.52</v>
      </c>
      <c r="L33" s="234">
        <f t="shared" si="2"/>
        <v>1317.4912800000002</v>
      </c>
      <c r="M33" s="66">
        <v>5228.1400000000003</v>
      </c>
      <c r="N33" s="235">
        <f t="shared" si="3"/>
        <v>1097.9094000000002</v>
      </c>
      <c r="O33" s="7"/>
    </row>
    <row r="34" spans="2:15" ht="18.75" thickBot="1">
      <c r="B34" s="189"/>
      <c r="C34" s="69">
        <v>1000</v>
      </c>
      <c r="D34" s="70">
        <v>600</v>
      </c>
      <c r="E34" s="71">
        <v>220</v>
      </c>
      <c r="F34" s="241">
        <v>2</v>
      </c>
      <c r="G34" s="231">
        <f t="shared" si="1"/>
        <v>1.2</v>
      </c>
      <c r="H34" s="242">
        <v>0.26400000000000001</v>
      </c>
      <c r="I34" s="196">
        <v>20</v>
      </c>
      <c r="J34" s="197">
        <v>5.28</v>
      </c>
      <c r="K34" s="233">
        <f t="shared" si="0"/>
        <v>68.64</v>
      </c>
      <c r="L34" s="234">
        <f t="shared" si="2"/>
        <v>1380.2289600000001</v>
      </c>
      <c r="M34" s="66">
        <v>5228.1400000000003</v>
      </c>
      <c r="N34" s="235">
        <f t="shared" si="3"/>
        <v>1150.1908000000001</v>
      </c>
      <c r="O34" s="7"/>
    </row>
    <row r="35" spans="2:15" ht="18.75" thickBot="1">
      <c r="B35" s="189"/>
      <c r="C35" s="69">
        <v>1000</v>
      </c>
      <c r="D35" s="70">
        <v>600</v>
      </c>
      <c r="E35" s="71">
        <v>230</v>
      </c>
      <c r="F35" s="241">
        <v>2</v>
      </c>
      <c r="G35" s="231">
        <f t="shared" si="1"/>
        <v>1.2</v>
      </c>
      <c r="H35" s="242">
        <v>0.27600000000000002</v>
      </c>
      <c r="I35" s="196">
        <v>20</v>
      </c>
      <c r="J35" s="197">
        <v>5.52</v>
      </c>
      <c r="K35" s="233">
        <f t="shared" si="0"/>
        <v>71.759999999999991</v>
      </c>
      <c r="L35" s="234">
        <f t="shared" si="2"/>
        <v>1442.9666400000001</v>
      </c>
      <c r="M35" s="66">
        <v>5228.1400000000003</v>
      </c>
      <c r="N35" s="235">
        <f t="shared" si="3"/>
        <v>1202.4722000000002</v>
      </c>
      <c r="O35" s="7"/>
    </row>
    <row r="36" spans="2:15" ht="18.75" thickBot="1">
      <c r="B36" s="189"/>
      <c r="C36" s="69">
        <v>1000</v>
      </c>
      <c r="D36" s="70">
        <v>600</v>
      </c>
      <c r="E36" s="71">
        <v>240</v>
      </c>
      <c r="F36" s="241">
        <v>2</v>
      </c>
      <c r="G36" s="231">
        <f t="shared" si="1"/>
        <v>1.2</v>
      </c>
      <c r="H36" s="242">
        <v>0.28799999999999998</v>
      </c>
      <c r="I36" s="196">
        <v>20</v>
      </c>
      <c r="J36" s="197">
        <v>5.76</v>
      </c>
      <c r="K36" s="233">
        <f t="shared" si="0"/>
        <v>74.88</v>
      </c>
      <c r="L36" s="234">
        <f t="shared" si="2"/>
        <v>1505.7043200000001</v>
      </c>
      <c r="M36" s="66">
        <v>5228.1400000000003</v>
      </c>
      <c r="N36" s="235">
        <f t="shared" si="3"/>
        <v>1254.7536</v>
      </c>
      <c r="O36" s="7"/>
    </row>
    <row r="37" spans="2:15" ht="18.75" thickBot="1">
      <c r="B37" s="189"/>
      <c r="C37" s="78">
        <v>1000</v>
      </c>
      <c r="D37" s="79">
        <v>600</v>
      </c>
      <c r="E37" s="80">
        <v>250</v>
      </c>
      <c r="F37" s="243">
        <v>2</v>
      </c>
      <c r="G37" s="244">
        <f t="shared" si="1"/>
        <v>1.2</v>
      </c>
      <c r="H37" s="245">
        <v>0.3</v>
      </c>
      <c r="I37" s="131">
        <v>16</v>
      </c>
      <c r="J37" s="199">
        <v>4.8</v>
      </c>
      <c r="K37" s="246">
        <f t="shared" si="0"/>
        <v>62.4</v>
      </c>
      <c r="L37" s="247">
        <f t="shared" si="2"/>
        <v>1568.442</v>
      </c>
      <c r="M37" s="248">
        <v>5228.1400000000003</v>
      </c>
      <c r="N37" s="249">
        <f t="shared" si="3"/>
        <v>1307.0350000000001</v>
      </c>
      <c r="O37" s="7"/>
    </row>
    <row r="38" spans="2:15">
      <c r="B38" s="122" t="s">
        <v>64</v>
      </c>
      <c r="C38" s="47">
        <v>1000</v>
      </c>
      <c r="D38" s="48">
        <v>600</v>
      </c>
      <c r="E38" s="49">
        <v>50</v>
      </c>
      <c r="F38" s="223">
        <v>8</v>
      </c>
      <c r="G38" s="224">
        <f>0.6*F38</f>
        <v>4.8</v>
      </c>
      <c r="H38" s="225">
        <v>0.24</v>
      </c>
      <c r="I38" s="185">
        <v>24</v>
      </c>
      <c r="J38" s="186">
        <v>5.76</v>
      </c>
      <c r="K38" s="226">
        <f t="shared" ref="K38:K58" si="4">J38*13</f>
        <v>74.88</v>
      </c>
      <c r="L38" s="227">
        <f>M38*H38</f>
        <v>1280.8679999999999</v>
      </c>
      <c r="M38" s="228">
        <v>5336.95</v>
      </c>
      <c r="N38" s="229">
        <f>L38/G38</f>
        <v>266.84750000000003</v>
      </c>
      <c r="O38" s="7"/>
    </row>
    <row r="39" spans="2:15">
      <c r="B39" s="130"/>
      <c r="C39" s="69">
        <v>1000</v>
      </c>
      <c r="D39" s="70">
        <v>600</v>
      </c>
      <c r="E39" s="71">
        <v>60</v>
      </c>
      <c r="F39" s="230">
        <v>5</v>
      </c>
      <c r="G39" s="231">
        <f t="shared" ref="G39:G58" si="5">0.6*F39</f>
        <v>3</v>
      </c>
      <c r="H39" s="232">
        <v>0.18</v>
      </c>
      <c r="I39" s="129">
        <v>32</v>
      </c>
      <c r="J39" s="188">
        <v>5.76</v>
      </c>
      <c r="K39" s="233">
        <f t="shared" si="4"/>
        <v>74.88</v>
      </c>
      <c r="L39" s="234">
        <f t="shared" ref="L39:L58" si="6">M39*H39</f>
        <v>960.65099999999995</v>
      </c>
      <c r="M39" s="66">
        <v>5336.95</v>
      </c>
      <c r="N39" s="235">
        <f t="shared" ref="N39:N58" si="7">L39/G39</f>
        <v>320.21699999999998</v>
      </c>
      <c r="O39" s="7"/>
    </row>
    <row r="40" spans="2:15" ht="19.350000000000001" customHeight="1" thickBot="1">
      <c r="B40" s="189" t="s">
        <v>73</v>
      </c>
      <c r="C40" s="69">
        <v>1000</v>
      </c>
      <c r="D40" s="70">
        <v>600</v>
      </c>
      <c r="E40" s="71">
        <v>70</v>
      </c>
      <c r="F40" s="230">
        <v>3</v>
      </c>
      <c r="G40" s="231">
        <f t="shared" si="5"/>
        <v>1.7999999999999998</v>
      </c>
      <c r="H40" s="232">
        <v>0.126</v>
      </c>
      <c r="I40" s="129">
        <v>44</v>
      </c>
      <c r="J40" s="188">
        <v>5.5440000000000005</v>
      </c>
      <c r="K40" s="233">
        <f t="shared" si="4"/>
        <v>72.072000000000003</v>
      </c>
      <c r="L40" s="234">
        <f t="shared" si="6"/>
        <v>672.45569999999998</v>
      </c>
      <c r="M40" s="66">
        <v>5336.95</v>
      </c>
      <c r="N40" s="235">
        <f t="shared" si="7"/>
        <v>373.5865</v>
      </c>
      <c r="O40" s="7"/>
    </row>
    <row r="41" spans="2:15" ht="18.75" thickBot="1">
      <c r="B41" s="189"/>
      <c r="C41" s="69">
        <v>1000</v>
      </c>
      <c r="D41" s="70">
        <v>600</v>
      </c>
      <c r="E41" s="71">
        <v>80</v>
      </c>
      <c r="F41" s="230">
        <v>5</v>
      </c>
      <c r="G41" s="231">
        <f t="shared" si="5"/>
        <v>3</v>
      </c>
      <c r="H41" s="236">
        <v>0.24</v>
      </c>
      <c r="I41" s="129">
        <v>24</v>
      </c>
      <c r="J41" s="188">
        <v>5.76</v>
      </c>
      <c r="K41" s="233">
        <f t="shared" si="4"/>
        <v>74.88</v>
      </c>
      <c r="L41" s="234">
        <f t="shared" si="6"/>
        <v>1280.8679999999999</v>
      </c>
      <c r="M41" s="66">
        <v>5336.95</v>
      </c>
      <c r="N41" s="235">
        <f t="shared" si="7"/>
        <v>426.95599999999996</v>
      </c>
      <c r="O41" s="7"/>
    </row>
    <row r="42" spans="2:15" ht="18.75" thickBot="1">
      <c r="B42" s="189"/>
      <c r="C42" s="69">
        <v>1000</v>
      </c>
      <c r="D42" s="70">
        <v>600</v>
      </c>
      <c r="E42" s="71">
        <v>90</v>
      </c>
      <c r="F42" s="230">
        <v>5</v>
      </c>
      <c r="G42" s="231">
        <f t="shared" si="5"/>
        <v>3</v>
      </c>
      <c r="H42" s="236">
        <v>0.27</v>
      </c>
      <c r="I42" s="129">
        <v>20</v>
      </c>
      <c r="J42" s="190">
        <v>5.4</v>
      </c>
      <c r="K42" s="233">
        <f t="shared" si="4"/>
        <v>70.2</v>
      </c>
      <c r="L42" s="234">
        <f t="shared" si="6"/>
        <v>1440.9765</v>
      </c>
      <c r="M42" s="66">
        <v>5336.95</v>
      </c>
      <c r="N42" s="235">
        <f t="shared" si="7"/>
        <v>480.32549999999998</v>
      </c>
      <c r="O42" s="7"/>
    </row>
    <row r="43" spans="2:15" ht="18.75" thickBot="1">
      <c r="B43" s="189"/>
      <c r="C43" s="69">
        <v>1000</v>
      </c>
      <c r="D43" s="70">
        <v>600</v>
      </c>
      <c r="E43" s="71">
        <v>100</v>
      </c>
      <c r="F43" s="230">
        <v>4</v>
      </c>
      <c r="G43" s="231">
        <f t="shared" si="5"/>
        <v>2.4</v>
      </c>
      <c r="H43" s="236">
        <v>0.24</v>
      </c>
      <c r="I43" s="129">
        <v>24</v>
      </c>
      <c r="J43" s="188">
        <v>5.76</v>
      </c>
      <c r="K43" s="233">
        <f t="shared" si="4"/>
        <v>74.88</v>
      </c>
      <c r="L43" s="234">
        <f t="shared" si="6"/>
        <v>1280.8679999999999</v>
      </c>
      <c r="M43" s="66">
        <v>5336.95</v>
      </c>
      <c r="N43" s="235">
        <f t="shared" si="7"/>
        <v>533.69500000000005</v>
      </c>
      <c r="O43" s="7"/>
    </row>
    <row r="44" spans="2:15" ht="18.75" thickBot="1">
      <c r="B44" s="189"/>
      <c r="C44" s="69">
        <v>1000</v>
      </c>
      <c r="D44" s="70">
        <v>600</v>
      </c>
      <c r="E44" s="71">
        <v>110</v>
      </c>
      <c r="F44" s="230">
        <v>4</v>
      </c>
      <c r="G44" s="231">
        <f t="shared" si="5"/>
        <v>2.4</v>
      </c>
      <c r="H44" s="236">
        <v>0.26400000000000001</v>
      </c>
      <c r="I44" s="129">
        <v>20</v>
      </c>
      <c r="J44" s="188">
        <v>5.28</v>
      </c>
      <c r="K44" s="233">
        <f t="shared" si="4"/>
        <v>68.64</v>
      </c>
      <c r="L44" s="234">
        <f t="shared" si="6"/>
        <v>1408.9548</v>
      </c>
      <c r="M44" s="66">
        <v>5336.95</v>
      </c>
      <c r="N44" s="235">
        <f t="shared" si="7"/>
        <v>587.06450000000007</v>
      </c>
      <c r="O44" s="7"/>
    </row>
    <row r="45" spans="2:15" ht="18.75" thickBot="1">
      <c r="B45" s="189"/>
      <c r="C45" s="69">
        <v>1000</v>
      </c>
      <c r="D45" s="70">
        <v>600</v>
      </c>
      <c r="E45" s="71">
        <v>120</v>
      </c>
      <c r="F45" s="230">
        <v>4</v>
      </c>
      <c r="G45" s="231">
        <f t="shared" si="5"/>
        <v>2.4</v>
      </c>
      <c r="H45" s="236">
        <v>0.28799999999999998</v>
      </c>
      <c r="I45" s="129">
        <v>20</v>
      </c>
      <c r="J45" s="188">
        <v>5.76</v>
      </c>
      <c r="K45" s="233">
        <f t="shared" si="4"/>
        <v>74.88</v>
      </c>
      <c r="L45" s="234">
        <f t="shared" si="6"/>
        <v>1537.0415999999998</v>
      </c>
      <c r="M45" s="66">
        <v>5336.95</v>
      </c>
      <c r="N45" s="235">
        <f t="shared" si="7"/>
        <v>640.43399999999997</v>
      </c>
      <c r="O45" s="7"/>
    </row>
    <row r="46" spans="2:15" ht="18.75" thickBot="1">
      <c r="B46" s="189"/>
      <c r="C46" s="69">
        <v>1000</v>
      </c>
      <c r="D46" s="70">
        <v>600</v>
      </c>
      <c r="E46" s="71">
        <v>130</v>
      </c>
      <c r="F46" s="230">
        <v>3</v>
      </c>
      <c r="G46" s="231">
        <f t="shared" si="5"/>
        <v>1.7999999999999998</v>
      </c>
      <c r="H46" s="232">
        <v>0.23399999999999999</v>
      </c>
      <c r="I46" s="129">
        <v>24</v>
      </c>
      <c r="J46" s="188">
        <v>5.6159999999999997</v>
      </c>
      <c r="K46" s="233">
        <f t="shared" si="4"/>
        <v>73.007999999999996</v>
      </c>
      <c r="L46" s="234">
        <f t="shared" si="6"/>
        <v>1248.8462999999999</v>
      </c>
      <c r="M46" s="66">
        <v>5336.95</v>
      </c>
      <c r="N46" s="235">
        <f t="shared" si="7"/>
        <v>693.80349999999999</v>
      </c>
      <c r="O46" s="7"/>
    </row>
    <row r="47" spans="2:15" ht="18.75" thickBot="1">
      <c r="B47" s="189"/>
      <c r="C47" s="69">
        <v>1000</v>
      </c>
      <c r="D47" s="70">
        <v>600</v>
      </c>
      <c r="E47" s="71">
        <v>140</v>
      </c>
      <c r="F47" s="230">
        <v>2</v>
      </c>
      <c r="G47" s="231">
        <f t="shared" si="5"/>
        <v>1.2</v>
      </c>
      <c r="H47" s="232">
        <v>0.16800000000000001</v>
      </c>
      <c r="I47" s="129">
        <v>32</v>
      </c>
      <c r="J47" s="190">
        <v>5.3760000000000003</v>
      </c>
      <c r="K47" s="233">
        <f t="shared" si="4"/>
        <v>69.888000000000005</v>
      </c>
      <c r="L47" s="234">
        <f t="shared" si="6"/>
        <v>896.60760000000005</v>
      </c>
      <c r="M47" s="237">
        <v>5336.95</v>
      </c>
      <c r="N47" s="235">
        <f t="shared" si="7"/>
        <v>747.17300000000012</v>
      </c>
      <c r="O47" s="7"/>
    </row>
    <row r="48" spans="2:15" ht="18.75" thickBot="1">
      <c r="B48" s="189"/>
      <c r="C48" s="69">
        <v>1000</v>
      </c>
      <c r="D48" s="70">
        <v>600</v>
      </c>
      <c r="E48" s="71">
        <v>150</v>
      </c>
      <c r="F48" s="230">
        <v>2</v>
      </c>
      <c r="G48" s="231">
        <f t="shared" si="5"/>
        <v>1.2</v>
      </c>
      <c r="H48" s="232">
        <v>0.18</v>
      </c>
      <c r="I48" s="129">
        <v>32</v>
      </c>
      <c r="J48" s="188">
        <v>5.76</v>
      </c>
      <c r="K48" s="233">
        <f t="shared" si="4"/>
        <v>74.88</v>
      </c>
      <c r="L48" s="238">
        <f t="shared" si="6"/>
        <v>960.65099999999995</v>
      </c>
      <c r="M48" s="192">
        <v>5336.95</v>
      </c>
      <c r="N48" s="239">
        <f t="shared" si="7"/>
        <v>800.54250000000002</v>
      </c>
      <c r="O48" s="7"/>
    </row>
    <row r="49" spans="2:15" ht="18.75" thickBot="1">
      <c r="B49" s="189"/>
      <c r="C49" s="69">
        <v>1000</v>
      </c>
      <c r="D49" s="70">
        <v>600</v>
      </c>
      <c r="E49" s="71">
        <v>160</v>
      </c>
      <c r="F49" s="230">
        <v>3</v>
      </c>
      <c r="G49" s="231">
        <f t="shared" si="5"/>
        <v>1.7999999999999998</v>
      </c>
      <c r="H49" s="236">
        <v>0.28800000000000003</v>
      </c>
      <c r="I49" s="129">
        <v>20</v>
      </c>
      <c r="J49" s="188">
        <v>5.7600000000000007</v>
      </c>
      <c r="K49" s="233">
        <f t="shared" si="4"/>
        <v>74.88000000000001</v>
      </c>
      <c r="L49" s="234">
        <f t="shared" si="6"/>
        <v>1537.0416</v>
      </c>
      <c r="M49" s="240">
        <v>5336.95</v>
      </c>
      <c r="N49" s="235">
        <f t="shared" si="7"/>
        <v>853.91200000000015</v>
      </c>
      <c r="O49" s="7"/>
    </row>
    <row r="50" spans="2:15" ht="18.75" thickBot="1">
      <c r="B50" s="189"/>
      <c r="C50" s="69">
        <v>1000</v>
      </c>
      <c r="D50" s="70">
        <v>600</v>
      </c>
      <c r="E50" s="71">
        <v>170</v>
      </c>
      <c r="F50" s="230">
        <v>2</v>
      </c>
      <c r="G50" s="231">
        <f t="shared" si="5"/>
        <v>1.2</v>
      </c>
      <c r="H50" s="236">
        <v>0.20400000000000001</v>
      </c>
      <c r="I50" s="129">
        <v>28</v>
      </c>
      <c r="J50" s="188">
        <v>5.7120000000000006</v>
      </c>
      <c r="K50" s="233">
        <f t="shared" si="4"/>
        <v>74.256000000000014</v>
      </c>
      <c r="L50" s="234">
        <f t="shared" si="6"/>
        <v>1088.7378000000001</v>
      </c>
      <c r="M50" s="66">
        <v>5336.95</v>
      </c>
      <c r="N50" s="235">
        <f t="shared" si="7"/>
        <v>907.28150000000016</v>
      </c>
      <c r="O50" s="7"/>
    </row>
    <row r="51" spans="2:15" ht="18.75" thickBot="1">
      <c r="B51" s="189"/>
      <c r="C51" s="69">
        <v>1000</v>
      </c>
      <c r="D51" s="70">
        <v>600</v>
      </c>
      <c r="E51" s="71">
        <v>180</v>
      </c>
      <c r="F51" s="230">
        <v>2</v>
      </c>
      <c r="G51" s="231">
        <f t="shared" si="5"/>
        <v>1.2</v>
      </c>
      <c r="H51" s="236">
        <v>0.216</v>
      </c>
      <c r="I51" s="129">
        <v>24</v>
      </c>
      <c r="J51" s="188">
        <v>5.1840000000000002</v>
      </c>
      <c r="K51" s="233">
        <f t="shared" si="4"/>
        <v>67.391999999999996</v>
      </c>
      <c r="L51" s="234">
        <f t="shared" si="6"/>
        <v>1152.7811999999999</v>
      </c>
      <c r="M51" s="66">
        <v>5336.95</v>
      </c>
      <c r="N51" s="235">
        <f t="shared" si="7"/>
        <v>960.65099999999995</v>
      </c>
      <c r="O51" s="7"/>
    </row>
    <row r="52" spans="2:15" ht="18.75" thickBot="1">
      <c r="B52" s="189"/>
      <c r="C52" s="69">
        <v>1000</v>
      </c>
      <c r="D52" s="70">
        <v>600</v>
      </c>
      <c r="E52" s="71">
        <v>190</v>
      </c>
      <c r="F52" s="230">
        <v>2</v>
      </c>
      <c r="G52" s="231">
        <f t="shared" si="5"/>
        <v>1.2</v>
      </c>
      <c r="H52" s="236">
        <v>0.22799999999999998</v>
      </c>
      <c r="I52" s="129">
        <v>24</v>
      </c>
      <c r="J52" s="190">
        <v>5.4719999999999995</v>
      </c>
      <c r="K52" s="233">
        <f t="shared" si="4"/>
        <v>71.135999999999996</v>
      </c>
      <c r="L52" s="234">
        <f t="shared" si="6"/>
        <v>1216.8245999999999</v>
      </c>
      <c r="M52" s="66">
        <v>5336.95</v>
      </c>
      <c r="N52" s="235">
        <f t="shared" si="7"/>
        <v>1014.0205</v>
      </c>
      <c r="O52" s="7"/>
    </row>
    <row r="53" spans="2:15" ht="18.75" thickBot="1">
      <c r="B53" s="189"/>
      <c r="C53" s="69">
        <v>1000</v>
      </c>
      <c r="D53" s="70">
        <v>600</v>
      </c>
      <c r="E53" s="71">
        <v>200</v>
      </c>
      <c r="F53" s="241">
        <v>2</v>
      </c>
      <c r="G53" s="231">
        <f t="shared" si="5"/>
        <v>1.2</v>
      </c>
      <c r="H53" s="242">
        <v>0.24</v>
      </c>
      <c r="I53" s="196">
        <v>24</v>
      </c>
      <c r="J53" s="197">
        <v>5.76</v>
      </c>
      <c r="K53" s="233">
        <f t="shared" si="4"/>
        <v>74.88</v>
      </c>
      <c r="L53" s="234">
        <f t="shared" si="6"/>
        <v>1280.8679999999999</v>
      </c>
      <c r="M53" s="66">
        <v>5336.95</v>
      </c>
      <c r="N53" s="235">
        <f t="shared" si="7"/>
        <v>1067.3900000000001</v>
      </c>
      <c r="O53" s="7"/>
    </row>
    <row r="54" spans="2:15" ht="18.75" thickBot="1">
      <c r="B54" s="189"/>
      <c r="C54" s="69">
        <v>1000</v>
      </c>
      <c r="D54" s="70">
        <v>600</v>
      </c>
      <c r="E54" s="71">
        <v>210</v>
      </c>
      <c r="F54" s="241">
        <v>2</v>
      </c>
      <c r="G54" s="231">
        <f t="shared" si="5"/>
        <v>1.2</v>
      </c>
      <c r="H54" s="242">
        <v>0.252</v>
      </c>
      <c r="I54" s="196">
        <v>20</v>
      </c>
      <c r="J54" s="197">
        <v>5.04</v>
      </c>
      <c r="K54" s="233">
        <f t="shared" si="4"/>
        <v>65.52</v>
      </c>
      <c r="L54" s="234">
        <f t="shared" si="6"/>
        <v>1344.9114</v>
      </c>
      <c r="M54" s="66">
        <v>5336.95</v>
      </c>
      <c r="N54" s="235">
        <f t="shared" si="7"/>
        <v>1120.7595000000001</v>
      </c>
      <c r="O54" s="7"/>
    </row>
    <row r="55" spans="2:15" ht="18.75" thickBot="1">
      <c r="B55" s="189"/>
      <c r="C55" s="69">
        <v>1000</v>
      </c>
      <c r="D55" s="70">
        <v>600</v>
      </c>
      <c r="E55" s="71">
        <v>220</v>
      </c>
      <c r="F55" s="241">
        <v>2</v>
      </c>
      <c r="G55" s="231">
        <f t="shared" si="5"/>
        <v>1.2</v>
      </c>
      <c r="H55" s="242">
        <v>0.26400000000000001</v>
      </c>
      <c r="I55" s="196">
        <v>20</v>
      </c>
      <c r="J55" s="197">
        <v>5.28</v>
      </c>
      <c r="K55" s="233">
        <f t="shared" si="4"/>
        <v>68.64</v>
      </c>
      <c r="L55" s="234">
        <f t="shared" si="6"/>
        <v>1408.9548</v>
      </c>
      <c r="M55" s="66">
        <v>5336.95</v>
      </c>
      <c r="N55" s="235">
        <f t="shared" si="7"/>
        <v>1174.1290000000001</v>
      </c>
      <c r="O55" s="7"/>
    </row>
    <row r="56" spans="2:15" ht="18.75" thickBot="1">
      <c r="B56" s="189"/>
      <c r="C56" s="69">
        <v>1000</v>
      </c>
      <c r="D56" s="70">
        <v>600</v>
      </c>
      <c r="E56" s="71">
        <v>230</v>
      </c>
      <c r="F56" s="241">
        <v>2</v>
      </c>
      <c r="G56" s="231">
        <f t="shared" si="5"/>
        <v>1.2</v>
      </c>
      <c r="H56" s="242">
        <v>0.27600000000000002</v>
      </c>
      <c r="I56" s="196">
        <v>20</v>
      </c>
      <c r="J56" s="197">
        <v>5.52</v>
      </c>
      <c r="K56" s="233">
        <f t="shared" si="4"/>
        <v>71.759999999999991</v>
      </c>
      <c r="L56" s="234">
        <f t="shared" si="6"/>
        <v>1472.9982</v>
      </c>
      <c r="M56" s="66">
        <v>5336.95</v>
      </c>
      <c r="N56" s="235">
        <f t="shared" si="7"/>
        <v>1227.4985000000001</v>
      </c>
      <c r="O56" s="7"/>
    </row>
    <row r="57" spans="2:15" ht="18.75" thickBot="1">
      <c r="B57" s="189"/>
      <c r="C57" s="69">
        <v>1000</v>
      </c>
      <c r="D57" s="70">
        <v>600</v>
      </c>
      <c r="E57" s="71">
        <v>240</v>
      </c>
      <c r="F57" s="241">
        <v>2</v>
      </c>
      <c r="G57" s="231">
        <f t="shared" si="5"/>
        <v>1.2</v>
      </c>
      <c r="H57" s="242">
        <v>0.28799999999999998</v>
      </c>
      <c r="I57" s="196">
        <v>20</v>
      </c>
      <c r="J57" s="197">
        <v>5.76</v>
      </c>
      <c r="K57" s="233">
        <f t="shared" si="4"/>
        <v>74.88</v>
      </c>
      <c r="L57" s="234">
        <f t="shared" si="6"/>
        <v>1537.0415999999998</v>
      </c>
      <c r="M57" s="66">
        <v>5336.95</v>
      </c>
      <c r="N57" s="235">
        <f t="shared" si="7"/>
        <v>1280.8679999999999</v>
      </c>
      <c r="O57" s="7"/>
    </row>
    <row r="58" spans="2:15" ht="18.75" thickBot="1">
      <c r="B58" s="189"/>
      <c r="C58" s="78">
        <v>1000</v>
      </c>
      <c r="D58" s="79">
        <v>600</v>
      </c>
      <c r="E58" s="80">
        <v>250</v>
      </c>
      <c r="F58" s="243">
        <v>2</v>
      </c>
      <c r="G58" s="244">
        <f t="shared" si="5"/>
        <v>1.2</v>
      </c>
      <c r="H58" s="245">
        <v>0.3</v>
      </c>
      <c r="I58" s="131">
        <v>16</v>
      </c>
      <c r="J58" s="199">
        <v>4.8</v>
      </c>
      <c r="K58" s="246">
        <f t="shared" si="4"/>
        <v>62.4</v>
      </c>
      <c r="L58" s="247">
        <f t="shared" si="6"/>
        <v>1601.0849999999998</v>
      </c>
      <c r="M58" s="248">
        <v>5336.95</v>
      </c>
      <c r="N58" s="249">
        <f t="shared" si="7"/>
        <v>1334.2375</v>
      </c>
      <c r="O58" s="7"/>
    </row>
    <row r="59" spans="2:15">
      <c r="B59" s="122" t="s">
        <v>41</v>
      </c>
      <c r="C59" s="47">
        <v>1000</v>
      </c>
      <c r="D59" s="48">
        <v>600</v>
      </c>
      <c r="E59" s="49">
        <v>50</v>
      </c>
      <c r="F59" s="223">
        <v>8</v>
      </c>
      <c r="G59" s="224">
        <f>0.6*F59</f>
        <v>4.8</v>
      </c>
      <c r="H59" s="225">
        <v>0.24</v>
      </c>
      <c r="I59" s="185">
        <v>24</v>
      </c>
      <c r="J59" s="186">
        <v>5.76</v>
      </c>
      <c r="K59" s="226">
        <f t="shared" ref="K59:K90" si="8">J59*13</f>
        <v>74.88</v>
      </c>
      <c r="L59" s="227">
        <f>M59*H59</f>
        <v>1511.5128</v>
      </c>
      <c r="M59" s="228">
        <v>6297.97</v>
      </c>
      <c r="N59" s="229">
        <f>L59/G59</f>
        <v>314.89850000000001</v>
      </c>
      <c r="O59" s="7"/>
    </row>
    <row r="60" spans="2:15">
      <c r="B60" s="130"/>
      <c r="C60" s="69">
        <v>1000</v>
      </c>
      <c r="D60" s="70">
        <v>600</v>
      </c>
      <c r="E60" s="71">
        <v>60</v>
      </c>
      <c r="F60" s="230">
        <v>5</v>
      </c>
      <c r="G60" s="231">
        <f t="shared" ref="G60:G115" si="9">0.6*F60</f>
        <v>3</v>
      </c>
      <c r="H60" s="232">
        <v>0.18</v>
      </c>
      <c r="I60" s="129">
        <v>32</v>
      </c>
      <c r="J60" s="188">
        <v>5.76</v>
      </c>
      <c r="K60" s="233">
        <f t="shared" si="8"/>
        <v>74.88</v>
      </c>
      <c r="L60" s="234">
        <f t="shared" ref="L60:L115" si="10">M60*H60</f>
        <v>1133.6346000000001</v>
      </c>
      <c r="M60" s="66">
        <v>6297.97</v>
      </c>
      <c r="N60" s="235">
        <f t="shared" ref="N60:N115" si="11">L60/G60</f>
        <v>377.87820000000005</v>
      </c>
      <c r="O60" s="7"/>
    </row>
    <row r="61" spans="2:15" ht="19.350000000000001" customHeight="1" thickBot="1">
      <c r="B61" s="189" t="s">
        <v>73</v>
      </c>
      <c r="C61" s="69">
        <v>1000</v>
      </c>
      <c r="D61" s="70">
        <v>600</v>
      </c>
      <c r="E61" s="71">
        <v>70</v>
      </c>
      <c r="F61" s="230">
        <v>3</v>
      </c>
      <c r="G61" s="231">
        <f t="shared" si="9"/>
        <v>1.7999999999999998</v>
      </c>
      <c r="H61" s="232">
        <v>0.126</v>
      </c>
      <c r="I61" s="129">
        <v>44</v>
      </c>
      <c r="J61" s="188">
        <v>5.5440000000000005</v>
      </c>
      <c r="K61" s="233">
        <f t="shared" si="8"/>
        <v>72.072000000000003</v>
      </c>
      <c r="L61" s="234">
        <f t="shared" si="10"/>
        <v>793.54422</v>
      </c>
      <c r="M61" s="66">
        <v>6297.97</v>
      </c>
      <c r="N61" s="235">
        <f t="shared" si="11"/>
        <v>440.85790000000003</v>
      </c>
      <c r="O61" s="7"/>
    </row>
    <row r="62" spans="2:15" ht="18.75" thickBot="1">
      <c r="B62" s="189"/>
      <c r="C62" s="69">
        <v>1000</v>
      </c>
      <c r="D62" s="70">
        <v>600</v>
      </c>
      <c r="E62" s="71">
        <v>80</v>
      </c>
      <c r="F62" s="230">
        <v>5</v>
      </c>
      <c r="G62" s="231">
        <f t="shared" si="9"/>
        <v>3</v>
      </c>
      <c r="H62" s="236">
        <v>0.24</v>
      </c>
      <c r="I62" s="129">
        <v>24</v>
      </c>
      <c r="J62" s="188">
        <v>5.76</v>
      </c>
      <c r="K62" s="233">
        <f t="shared" si="8"/>
        <v>74.88</v>
      </c>
      <c r="L62" s="234">
        <f t="shared" si="10"/>
        <v>1511.5128</v>
      </c>
      <c r="M62" s="66">
        <v>6297.97</v>
      </c>
      <c r="N62" s="235">
        <f t="shared" si="11"/>
        <v>503.83760000000001</v>
      </c>
      <c r="O62" s="7"/>
    </row>
    <row r="63" spans="2:15" ht="18.75" thickBot="1">
      <c r="B63" s="189"/>
      <c r="C63" s="69">
        <v>1000</v>
      </c>
      <c r="D63" s="70">
        <v>600</v>
      </c>
      <c r="E63" s="71">
        <v>90</v>
      </c>
      <c r="F63" s="230">
        <v>5</v>
      </c>
      <c r="G63" s="231">
        <f t="shared" si="9"/>
        <v>3</v>
      </c>
      <c r="H63" s="236">
        <v>0.27</v>
      </c>
      <c r="I63" s="129">
        <v>20</v>
      </c>
      <c r="J63" s="190">
        <v>5.4</v>
      </c>
      <c r="K63" s="233">
        <f t="shared" si="8"/>
        <v>70.2</v>
      </c>
      <c r="L63" s="234">
        <f t="shared" si="10"/>
        <v>1700.4519000000003</v>
      </c>
      <c r="M63" s="66">
        <v>6297.97</v>
      </c>
      <c r="N63" s="235">
        <f t="shared" si="11"/>
        <v>566.81730000000005</v>
      </c>
      <c r="O63" s="7"/>
    </row>
    <row r="64" spans="2:15" ht="18.75" thickBot="1">
      <c r="B64" s="189"/>
      <c r="C64" s="69">
        <v>1000</v>
      </c>
      <c r="D64" s="70">
        <v>600</v>
      </c>
      <c r="E64" s="71">
        <v>100</v>
      </c>
      <c r="F64" s="230">
        <v>4</v>
      </c>
      <c r="G64" s="231">
        <f t="shared" si="9"/>
        <v>2.4</v>
      </c>
      <c r="H64" s="236">
        <v>0.24</v>
      </c>
      <c r="I64" s="129">
        <v>24</v>
      </c>
      <c r="J64" s="188">
        <v>5.76</v>
      </c>
      <c r="K64" s="233">
        <f t="shared" si="8"/>
        <v>74.88</v>
      </c>
      <c r="L64" s="234">
        <f t="shared" si="10"/>
        <v>1511.5128</v>
      </c>
      <c r="M64" s="66">
        <v>6297.97</v>
      </c>
      <c r="N64" s="235">
        <f t="shared" si="11"/>
        <v>629.79700000000003</v>
      </c>
      <c r="O64" s="7"/>
    </row>
    <row r="65" spans="2:15" ht="18.75" thickBot="1">
      <c r="B65" s="189"/>
      <c r="C65" s="69">
        <v>1000</v>
      </c>
      <c r="D65" s="70">
        <v>600</v>
      </c>
      <c r="E65" s="71">
        <v>110</v>
      </c>
      <c r="F65" s="230">
        <v>4</v>
      </c>
      <c r="G65" s="231">
        <f t="shared" si="9"/>
        <v>2.4</v>
      </c>
      <c r="H65" s="236">
        <v>0.26400000000000001</v>
      </c>
      <c r="I65" s="129">
        <v>20</v>
      </c>
      <c r="J65" s="188">
        <v>5.28</v>
      </c>
      <c r="K65" s="233">
        <f t="shared" si="8"/>
        <v>68.64</v>
      </c>
      <c r="L65" s="234">
        <f t="shared" si="10"/>
        <v>1662.6640800000002</v>
      </c>
      <c r="M65" s="66">
        <v>6297.97</v>
      </c>
      <c r="N65" s="235">
        <f t="shared" si="11"/>
        <v>692.77670000000012</v>
      </c>
      <c r="O65" s="7"/>
    </row>
    <row r="66" spans="2:15" ht="18.75" thickBot="1">
      <c r="B66" s="189"/>
      <c r="C66" s="69">
        <v>1000</v>
      </c>
      <c r="D66" s="70">
        <v>600</v>
      </c>
      <c r="E66" s="71">
        <v>120</v>
      </c>
      <c r="F66" s="230">
        <v>4</v>
      </c>
      <c r="G66" s="231">
        <f t="shared" si="9"/>
        <v>2.4</v>
      </c>
      <c r="H66" s="236">
        <v>0.28799999999999998</v>
      </c>
      <c r="I66" s="129">
        <v>20</v>
      </c>
      <c r="J66" s="188">
        <v>5.76</v>
      </c>
      <c r="K66" s="233">
        <f t="shared" si="8"/>
        <v>74.88</v>
      </c>
      <c r="L66" s="234">
        <f t="shared" si="10"/>
        <v>1813.8153599999998</v>
      </c>
      <c r="M66" s="66">
        <v>6297.97</v>
      </c>
      <c r="N66" s="235">
        <f t="shared" si="11"/>
        <v>755.75639999999999</v>
      </c>
      <c r="O66" s="7"/>
    </row>
    <row r="67" spans="2:15" ht="18.75" thickBot="1">
      <c r="B67" s="189"/>
      <c r="C67" s="69">
        <v>1000</v>
      </c>
      <c r="D67" s="70">
        <v>600</v>
      </c>
      <c r="E67" s="71">
        <v>130</v>
      </c>
      <c r="F67" s="230">
        <v>3</v>
      </c>
      <c r="G67" s="231">
        <f t="shared" si="9"/>
        <v>1.7999999999999998</v>
      </c>
      <c r="H67" s="232">
        <v>0.23399999999999999</v>
      </c>
      <c r="I67" s="129">
        <v>24</v>
      </c>
      <c r="J67" s="188">
        <v>5.6159999999999997</v>
      </c>
      <c r="K67" s="233">
        <f t="shared" si="8"/>
        <v>73.007999999999996</v>
      </c>
      <c r="L67" s="234">
        <f t="shared" si="10"/>
        <v>1473.72498</v>
      </c>
      <c r="M67" s="66">
        <v>6297.97</v>
      </c>
      <c r="N67" s="235">
        <f t="shared" si="11"/>
        <v>818.73610000000008</v>
      </c>
      <c r="O67" s="7"/>
    </row>
    <row r="68" spans="2:15" ht="18.75" thickBot="1">
      <c r="B68" s="189"/>
      <c r="C68" s="69">
        <v>1000</v>
      </c>
      <c r="D68" s="70">
        <v>600</v>
      </c>
      <c r="E68" s="71">
        <v>140</v>
      </c>
      <c r="F68" s="230">
        <v>2</v>
      </c>
      <c r="G68" s="231">
        <f t="shared" si="9"/>
        <v>1.2</v>
      </c>
      <c r="H68" s="232">
        <v>0.16800000000000001</v>
      </c>
      <c r="I68" s="129">
        <v>32</v>
      </c>
      <c r="J68" s="190">
        <v>5.3760000000000003</v>
      </c>
      <c r="K68" s="233">
        <f t="shared" si="8"/>
        <v>69.888000000000005</v>
      </c>
      <c r="L68" s="234">
        <f t="shared" si="10"/>
        <v>1058.0589600000001</v>
      </c>
      <c r="M68" s="237">
        <v>6297.97</v>
      </c>
      <c r="N68" s="235">
        <f t="shared" si="11"/>
        <v>881.71580000000006</v>
      </c>
      <c r="O68" s="7"/>
    </row>
    <row r="69" spans="2:15" ht="18.75" thickBot="1">
      <c r="B69" s="189"/>
      <c r="C69" s="69">
        <v>1000</v>
      </c>
      <c r="D69" s="70">
        <v>600</v>
      </c>
      <c r="E69" s="71">
        <v>150</v>
      </c>
      <c r="F69" s="230">
        <v>2</v>
      </c>
      <c r="G69" s="231">
        <f t="shared" si="9"/>
        <v>1.2</v>
      </c>
      <c r="H69" s="232">
        <v>0.18</v>
      </c>
      <c r="I69" s="129">
        <v>32</v>
      </c>
      <c r="J69" s="188">
        <v>5.76</v>
      </c>
      <c r="K69" s="233">
        <f t="shared" si="8"/>
        <v>74.88</v>
      </c>
      <c r="L69" s="238">
        <f t="shared" si="10"/>
        <v>1133.6346000000001</v>
      </c>
      <c r="M69" s="192">
        <v>6297.97</v>
      </c>
      <c r="N69" s="239">
        <f t="shared" si="11"/>
        <v>944.69550000000015</v>
      </c>
      <c r="O69" s="7"/>
    </row>
    <row r="70" spans="2:15" ht="18.75" thickBot="1">
      <c r="B70" s="189"/>
      <c r="C70" s="69">
        <v>1000</v>
      </c>
      <c r="D70" s="70">
        <v>600</v>
      </c>
      <c r="E70" s="71">
        <v>160</v>
      </c>
      <c r="F70" s="230">
        <v>3</v>
      </c>
      <c r="G70" s="231">
        <f t="shared" si="9"/>
        <v>1.7999999999999998</v>
      </c>
      <c r="H70" s="236">
        <v>0.28800000000000003</v>
      </c>
      <c r="I70" s="129">
        <v>20</v>
      </c>
      <c r="J70" s="188">
        <v>5.7600000000000007</v>
      </c>
      <c r="K70" s="233">
        <f t="shared" si="8"/>
        <v>74.88000000000001</v>
      </c>
      <c r="L70" s="234">
        <f t="shared" si="10"/>
        <v>1813.8153600000003</v>
      </c>
      <c r="M70" s="240">
        <v>6297.97</v>
      </c>
      <c r="N70" s="235">
        <f t="shared" si="11"/>
        <v>1007.6752000000002</v>
      </c>
      <c r="O70" s="7"/>
    </row>
    <row r="71" spans="2:15" ht="18.75" thickBot="1">
      <c r="B71" s="189"/>
      <c r="C71" s="69">
        <v>1000</v>
      </c>
      <c r="D71" s="70">
        <v>600</v>
      </c>
      <c r="E71" s="71">
        <v>170</v>
      </c>
      <c r="F71" s="230">
        <v>2</v>
      </c>
      <c r="G71" s="231">
        <f t="shared" si="9"/>
        <v>1.2</v>
      </c>
      <c r="H71" s="236">
        <v>0.20400000000000001</v>
      </c>
      <c r="I71" s="129">
        <v>28</v>
      </c>
      <c r="J71" s="188">
        <v>5.7120000000000006</v>
      </c>
      <c r="K71" s="233">
        <f t="shared" si="8"/>
        <v>74.256000000000014</v>
      </c>
      <c r="L71" s="234">
        <f t="shared" si="10"/>
        <v>1284.7858800000001</v>
      </c>
      <c r="M71" s="66">
        <v>6297.97</v>
      </c>
      <c r="N71" s="235">
        <f t="shared" si="11"/>
        <v>1070.6549000000002</v>
      </c>
      <c r="O71" s="7"/>
    </row>
    <row r="72" spans="2:15" ht="18.75" thickBot="1">
      <c r="B72" s="189"/>
      <c r="C72" s="69">
        <v>1000</v>
      </c>
      <c r="D72" s="70">
        <v>600</v>
      </c>
      <c r="E72" s="71">
        <v>180</v>
      </c>
      <c r="F72" s="230">
        <v>2</v>
      </c>
      <c r="G72" s="231">
        <f t="shared" si="9"/>
        <v>1.2</v>
      </c>
      <c r="H72" s="236">
        <v>0.216</v>
      </c>
      <c r="I72" s="129">
        <v>24</v>
      </c>
      <c r="J72" s="188">
        <v>5.1840000000000002</v>
      </c>
      <c r="K72" s="233">
        <f t="shared" si="8"/>
        <v>67.391999999999996</v>
      </c>
      <c r="L72" s="234">
        <f t="shared" si="10"/>
        <v>1360.3615199999999</v>
      </c>
      <c r="M72" s="66">
        <v>6297.97</v>
      </c>
      <c r="N72" s="235">
        <f t="shared" si="11"/>
        <v>1133.6346000000001</v>
      </c>
      <c r="O72" s="7"/>
    </row>
    <row r="73" spans="2:15" ht="18.75" thickBot="1">
      <c r="B73" s="189"/>
      <c r="C73" s="69">
        <v>1000</v>
      </c>
      <c r="D73" s="70">
        <v>600</v>
      </c>
      <c r="E73" s="71">
        <v>190</v>
      </c>
      <c r="F73" s="230">
        <v>2</v>
      </c>
      <c r="G73" s="231">
        <f t="shared" si="9"/>
        <v>1.2</v>
      </c>
      <c r="H73" s="236">
        <v>0.22799999999999998</v>
      </c>
      <c r="I73" s="129">
        <v>24</v>
      </c>
      <c r="J73" s="190">
        <v>5.4719999999999995</v>
      </c>
      <c r="K73" s="233">
        <f t="shared" si="8"/>
        <v>71.135999999999996</v>
      </c>
      <c r="L73" s="234">
        <f t="shared" si="10"/>
        <v>1435.9371599999999</v>
      </c>
      <c r="M73" s="66">
        <v>6297.97</v>
      </c>
      <c r="N73" s="235">
        <f t="shared" si="11"/>
        <v>1196.6143</v>
      </c>
      <c r="O73" s="7"/>
    </row>
    <row r="74" spans="2:15" ht="18.75" thickBot="1">
      <c r="B74" s="189"/>
      <c r="C74" s="69">
        <v>1000</v>
      </c>
      <c r="D74" s="70">
        <v>600</v>
      </c>
      <c r="E74" s="71">
        <v>200</v>
      </c>
      <c r="F74" s="241">
        <v>2</v>
      </c>
      <c r="G74" s="231">
        <f t="shared" si="9"/>
        <v>1.2</v>
      </c>
      <c r="H74" s="242">
        <v>0.24</v>
      </c>
      <c r="I74" s="196">
        <v>24</v>
      </c>
      <c r="J74" s="197">
        <v>5.76</v>
      </c>
      <c r="K74" s="233">
        <f t="shared" si="8"/>
        <v>74.88</v>
      </c>
      <c r="L74" s="234">
        <f t="shared" si="10"/>
        <v>1511.5128</v>
      </c>
      <c r="M74" s="66">
        <v>6297.97</v>
      </c>
      <c r="N74" s="235">
        <f t="shared" si="11"/>
        <v>1259.5940000000001</v>
      </c>
      <c r="O74" s="7"/>
    </row>
    <row r="75" spans="2:15" ht="18.75" thickBot="1">
      <c r="B75" s="189"/>
      <c r="C75" s="69">
        <v>1000</v>
      </c>
      <c r="D75" s="70">
        <v>600</v>
      </c>
      <c r="E75" s="71">
        <v>210</v>
      </c>
      <c r="F75" s="241">
        <v>2</v>
      </c>
      <c r="G75" s="231">
        <f t="shared" si="9"/>
        <v>1.2</v>
      </c>
      <c r="H75" s="242">
        <v>0.252</v>
      </c>
      <c r="I75" s="196">
        <v>20</v>
      </c>
      <c r="J75" s="197">
        <v>5.04</v>
      </c>
      <c r="K75" s="233">
        <f t="shared" si="8"/>
        <v>65.52</v>
      </c>
      <c r="L75" s="234">
        <f t="shared" si="10"/>
        <v>1587.08844</v>
      </c>
      <c r="M75" s="66">
        <v>6297.97</v>
      </c>
      <c r="N75" s="235">
        <f t="shared" si="11"/>
        <v>1322.5737000000001</v>
      </c>
      <c r="O75" s="7"/>
    </row>
    <row r="76" spans="2:15" ht="18.75" thickBot="1">
      <c r="B76" s="189"/>
      <c r="C76" s="69">
        <v>1000</v>
      </c>
      <c r="D76" s="70">
        <v>600</v>
      </c>
      <c r="E76" s="71">
        <v>220</v>
      </c>
      <c r="F76" s="241">
        <v>2</v>
      </c>
      <c r="G76" s="231">
        <f t="shared" si="9"/>
        <v>1.2</v>
      </c>
      <c r="H76" s="242">
        <v>0.26400000000000001</v>
      </c>
      <c r="I76" s="196">
        <v>20</v>
      </c>
      <c r="J76" s="197">
        <v>5.28</v>
      </c>
      <c r="K76" s="233">
        <f t="shared" si="8"/>
        <v>68.64</v>
      </c>
      <c r="L76" s="234">
        <f t="shared" si="10"/>
        <v>1662.6640800000002</v>
      </c>
      <c r="M76" s="66">
        <v>6297.97</v>
      </c>
      <c r="N76" s="235">
        <f t="shared" si="11"/>
        <v>1385.5534000000002</v>
      </c>
      <c r="O76" s="7"/>
    </row>
    <row r="77" spans="2:15" ht="18.75" thickBot="1">
      <c r="B77" s="189"/>
      <c r="C77" s="69">
        <v>1000</v>
      </c>
      <c r="D77" s="70">
        <v>600</v>
      </c>
      <c r="E77" s="71">
        <v>230</v>
      </c>
      <c r="F77" s="241">
        <v>2</v>
      </c>
      <c r="G77" s="231">
        <f t="shared" si="9"/>
        <v>1.2</v>
      </c>
      <c r="H77" s="242">
        <v>0.27600000000000002</v>
      </c>
      <c r="I77" s="196">
        <v>20</v>
      </c>
      <c r="J77" s="197">
        <v>5.52</v>
      </c>
      <c r="K77" s="233">
        <f t="shared" si="8"/>
        <v>71.759999999999991</v>
      </c>
      <c r="L77" s="234">
        <f t="shared" si="10"/>
        <v>1738.2397200000003</v>
      </c>
      <c r="M77" s="66">
        <v>6297.97</v>
      </c>
      <c r="N77" s="235">
        <f t="shared" si="11"/>
        <v>1448.5331000000003</v>
      </c>
      <c r="O77" s="7"/>
    </row>
    <row r="78" spans="2:15" ht="18.75" thickBot="1">
      <c r="B78" s="189"/>
      <c r="C78" s="69">
        <v>1000</v>
      </c>
      <c r="D78" s="70">
        <v>600</v>
      </c>
      <c r="E78" s="71">
        <v>240</v>
      </c>
      <c r="F78" s="241">
        <v>2</v>
      </c>
      <c r="G78" s="231">
        <f t="shared" si="9"/>
        <v>1.2</v>
      </c>
      <c r="H78" s="242">
        <v>0.28799999999999998</v>
      </c>
      <c r="I78" s="196">
        <v>20</v>
      </c>
      <c r="J78" s="197">
        <v>5.76</v>
      </c>
      <c r="K78" s="233">
        <f t="shared" si="8"/>
        <v>74.88</v>
      </c>
      <c r="L78" s="234">
        <f t="shared" si="10"/>
        <v>1813.8153599999998</v>
      </c>
      <c r="M78" s="66">
        <v>6297.97</v>
      </c>
      <c r="N78" s="235">
        <f t="shared" si="11"/>
        <v>1511.5128</v>
      </c>
      <c r="O78" s="7"/>
    </row>
    <row r="79" spans="2:15" ht="18.75" thickBot="1">
      <c r="B79" s="189"/>
      <c r="C79" s="78">
        <v>1000</v>
      </c>
      <c r="D79" s="79">
        <v>600</v>
      </c>
      <c r="E79" s="80">
        <v>250</v>
      </c>
      <c r="F79" s="243">
        <v>2</v>
      </c>
      <c r="G79" s="244">
        <f t="shared" si="9"/>
        <v>1.2</v>
      </c>
      <c r="H79" s="245">
        <v>0.3</v>
      </c>
      <c r="I79" s="131">
        <v>16</v>
      </c>
      <c r="J79" s="199">
        <v>4.8</v>
      </c>
      <c r="K79" s="246">
        <f t="shared" si="8"/>
        <v>62.4</v>
      </c>
      <c r="L79" s="247">
        <f t="shared" si="10"/>
        <v>1889.3910000000001</v>
      </c>
      <c r="M79" s="248">
        <v>6297.97</v>
      </c>
      <c r="N79" s="249">
        <f t="shared" si="11"/>
        <v>1574.4925000000001</v>
      </c>
      <c r="O79" s="7"/>
    </row>
    <row r="80" spans="2:15">
      <c r="B80" s="122" t="s">
        <v>42</v>
      </c>
      <c r="C80" s="47">
        <v>1000</v>
      </c>
      <c r="D80" s="48">
        <v>600</v>
      </c>
      <c r="E80" s="49">
        <v>30</v>
      </c>
      <c r="F80" s="47">
        <v>6</v>
      </c>
      <c r="G80" s="50">
        <f t="shared" si="9"/>
        <v>3.5999999999999996</v>
      </c>
      <c r="H80" s="184">
        <v>0.10799999999999998</v>
      </c>
      <c r="I80" s="185">
        <v>52</v>
      </c>
      <c r="J80" s="186">
        <v>5.6159999999999997</v>
      </c>
      <c r="K80" s="226">
        <f t="shared" si="8"/>
        <v>73.007999999999996</v>
      </c>
      <c r="L80" s="227">
        <f t="shared" si="10"/>
        <v>707.96807999999987</v>
      </c>
      <c r="M80" s="240">
        <v>6555.26</v>
      </c>
      <c r="N80" s="229">
        <f t="shared" si="11"/>
        <v>196.65779999999998</v>
      </c>
      <c r="O80" s="7"/>
    </row>
    <row r="81" spans="2:15">
      <c r="B81" s="128"/>
      <c r="C81" s="69">
        <v>1000</v>
      </c>
      <c r="D81" s="70">
        <v>600</v>
      </c>
      <c r="E81" s="60">
        <v>40</v>
      </c>
      <c r="F81" s="58">
        <v>10</v>
      </c>
      <c r="G81" s="201">
        <f t="shared" si="9"/>
        <v>6</v>
      </c>
      <c r="H81" s="202">
        <v>0.24</v>
      </c>
      <c r="I81" s="203">
        <v>24</v>
      </c>
      <c r="J81" s="204">
        <v>5.76</v>
      </c>
      <c r="K81" s="233">
        <f t="shared" si="8"/>
        <v>74.88</v>
      </c>
      <c r="L81" s="234">
        <f t="shared" si="10"/>
        <v>1573.2624000000001</v>
      </c>
      <c r="M81" s="66">
        <v>6555.26</v>
      </c>
      <c r="N81" s="235">
        <f t="shared" si="11"/>
        <v>262.21039999999999</v>
      </c>
      <c r="O81" s="7"/>
    </row>
    <row r="82" spans="2:15">
      <c r="B82" s="128"/>
      <c r="C82" s="69">
        <v>1000</v>
      </c>
      <c r="D82" s="70">
        <v>600</v>
      </c>
      <c r="E82" s="60">
        <v>50</v>
      </c>
      <c r="F82" s="58">
        <v>6</v>
      </c>
      <c r="G82" s="201">
        <f t="shared" si="9"/>
        <v>3.5999999999999996</v>
      </c>
      <c r="H82" s="202">
        <v>0.18</v>
      </c>
      <c r="I82" s="203">
        <v>32</v>
      </c>
      <c r="J82" s="204">
        <v>5.76</v>
      </c>
      <c r="K82" s="233">
        <f t="shared" si="8"/>
        <v>74.88</v>
      </c>
      <c r="L82" s="234">
        <f t="shared" si="10"/>
        <v>1179.9467999999999</v>
      </c>
      <c r="M82" s="66">
        <v>6555.26</v>
      </c>
      <c r="N82" s="235">
        <f t="shared" si="11"/>
        <v>327.76300000000003</v>
      </c>
      <c r="O82" s="7"/>
    </row>
    <row r="83" spans="2:15">
      <c r="B83" s="130"/>
      <c r="C83" s="69">
        <v>1000</v>
      </c>
      <c r="D83" s="70">
        <v>600</v>
      </c>
      <c r="E83" s="71">
        <v>60</v>
      </c>
      <c r="F83" s="69">
        <v>5</v>
      </c>
      <c r="G83" s="201">
        <f t="shared" si="9"/>
        <v>3</v>
      </c>
      <c r="H83" s="187">
        <v>0.18</v>
      </c>
      <c r="I83" s="129">
        <v>32</v>
      </c>
      <c r="J83" s="188">
        <v>5.76</v>
      </c>
      <c r="K83" s="233">
        <f t="shared" si="8"/>
        <v>74.88</v>
      </c>
      <c r="L83" s="234">
        <f t="shared" si="10"/>
        <v>1179.9467999999999</v>
      </c>
      <c r="M83" s="66">
        <v>6555.26</v>
      </c>
      <c r="N83" s="235">
        <f t="shared" si="11"/>
        <v>393.31559999999996</v>
      </c>
      <c r="O83" s="7"/>
    </row>
    <row r="84" spans="2:15" ht="18.75" customHeight="1" thickBot="1">
      <c r="B84" s="189" t="s">
        <v>73</v>
      </c>
      <c r="C84" s="69">
        <v>1000</v>
      </c>
      <c r="D84" s="70">
        <v>600</v>
      </c>
      <c r="E84" s="71">
        <v>70</v>
      </c>
      <c r="F84" s="69">
        <v>3</v>
      </c>
      <c r="G84" s="201">
        <f t="shared" si="9"/>
        <v>1.7999999999999998</v>
      </c>
      <c r="H84" s="187">
        <v>0.126</v>
      </c>
      <c r="I84" s="129">
        <v>44</v>
      </c>
      <c r="J84" s="188">
        <v>5.5440000000000005</v>
      </c>
      <c r="K84" s="233">
        <f t="shared" si="8"/>
        <v>72.072000000000003</v>
      </c>
      <c r="L84" s="234">
        <f t="shared" si="10"/>
        <v>825.96276</v>
      </c>
      <c r="M84" s="66">
        <v>6555.26</v>
      </c>
      <c r="N84" s="235">
        <f t="shared" si="11"/>
        <v>458.86820000000006</v>
      </c>
      <c r="O84" s="7"/>
    </row>
    <row r="85" spans="2:15" ht="18.75" thickBot="1">
      <c r="B85" s="189"/>
      <c r="C85" s="69">
        <v>1000</v>
      </c>
      <c r="D85" s="70">
        <v>600</v>
      </c>
      <c r="E85" s="71">
        <v>80</v>
      </c>
      <c r="F85" s="69">
        <v>5</v>
      </c>
      <c r="G85" s="201">
        <f t="shared" si="9"/>
        <v>3</v>
      </c>
      <c r="H85" s="72">
        <v>0.24</v>
      </c>
      <c r="I85" s="129">
        <v>24</v>
      </c>
      <c r="J85" s="188">
        <v>5.76</v>
      </c>
      <c r="K85" s="233">
        <f t="shared" si="8"/>
        <v>74.88</v>
      </c>
      <c r="L85" s="234">
        <f t="shared" si="10"/>
        <v>1573.2624000000001</v>
      </c>
      <c r="M85" s="66">
        <v>6555.26</v>
      </c>
      <c r="N85" s="235">
        <f t="shared" si="11"/>
        <v>524.42079999999999</v>
      </c>
      <c r="O85" s="7"/>
    </row>
    <row r="86" spans="2:15" ht="18.75" thickBot="1">
      <c r="B86" s="189"/>
      <c r="C86" s="69">
        <v>1000</v>
      </c>
      <c r="D86" s="70">
        <v>600</v>
      </c>
      <c r="E86" s="71">
        <v>90</v>
      </c>
      <c r="F86" s="69">
        <v>2</v>
      </c>
      <c r="G86" s="201">
        <f t="shared" si="9"/>
        <v>1.2</v>
      </c>
      <c r="H86" s="72">
        <v>0.108</v>
      </c>
      <c r="I86" s="129">
        <v>52</v>
      </c>
      <c r="J86" s="190">
        <v>5.6159999999999997</v>
      </c>
      <c r="K86" s="233">
        <f t="shared" si="8"/>
        <v>73.007999999999996</v>
      </c>
      <c r="L86" s="234">
        <f t="shared" si="10"/>
        <v>707.96807999999999</v>
      </c>
      <c r="M86" s="66">
        <v>6555.26</v>
      </c>
      <c r="N86" s="235">
        <f t="shared" si="11"/>
        <v>589.97339999999997</v>
      </c>
      <c r="O86" s="7"/>
    </row>
    <row r="87" spans="2:15" ht="18.75" thickBot="1">
      <c r="B87" s="189"/>
      <c r="C87" s="69">
        <v>1000</v>
      </c>
      <c r="D87" s="70">
        <v>600</v>
      </c>
      <c r="E87" s="71">
        <v>100</v>
      </c>
      <c r="F87" s="69">
        <v>3</v>
      </c>
      <c r="G87" s="201">
        <f t="shared" si="9"/>
        <v>1.7999999999999998</v>
      </c>
      <c r="H87" s="72">
        <v>0.18</v>
      </c>
      <c r="I87" s="129">
        <v>32</v>
      </c>
      <c r="J87" s="188">
        <v>5.76</v>
      </c>
      <c r="K87" s="233">
        <f t="shared" si="8"/>
        <v>74.88</v>
      </c>
      <c r="L87" s="234">
        <f t="shared" si="10"/>
        <v>1179.9467999999999</v>
      </c>
      <c r="M87" s="66">
        <v>6555.26</v>
      </c>
      <c r="N87" s="235">
        <f t="shared" si="11"/>
        <v>655.52600000000007</v>
      </c>
      <c r="O87" s="7"/>
    </row>
    <row r="88" spans="2:15" ht="18.75" thickBot="1">
      <c r="B88" s="189"/>
      <c r="C88" s="69">
        <v>1000</v>
      </c>
      <c r="D88" s="70">
        <v>600</v>
      </c>
      <c r="E88" s="71">
        <v>110</v>
      </c>
      <c r="F88" s="69">
        <v>3</v>
      </c>
      <c r="G88" s="201">
        <f t="shared" si="9"/>
        <v>1.7999999999999998</v>
      </c>
      <c r="H88" s="72">
        <v>0.19800000000000001</v>
      </c>
      <c r="I88" s="129">
        <v>28</v>
      </c>
      <c r="J88" s="188">
        <v>5.5440000000000005</v>
      </c>
      <c r="K88" s="233">
        <f t="shared" si="8"/>
        <v>72.072000000000003</v>
      </c>
      <c r="L88" s="234">
        <f t="shared" si="10"/>
        <v>1297.9414800000002</v>
      </c>
      <c r="M88" s="66">
        <v>6555.26</v>
      </c>
      <c r="N88" s="235">
        <f t="shared" si="11"/>
        <v>721.07860000000016</v>
      </c>
      <c r="O88" s="7"/>
    </row>
    <row r="89" spans="2:15" ht="18.75" thickBot="1">
      <c r="B89" s="189"/>
      <c r="C89" s="69">
        <v>1000</v>
      </c>
      <c r="D89" s="70">
        <v>600</v>
      </c>
      <c r="E89" s="71">
        <v>120</v>
      </c>
      <c r="F89" s="69">
        <v>2</v>
      </c>
      <c r="G89" s="201">
        <f t="shared" si="9"/>
        <v>1.2</v>
      </c>
      <c r="H89" s="72">
        <v>0.14399999999999999</v>
      </c>
      <c r="I89" s="129">
        <v>40</v>
      </c>
      <c r="J89" s="188">
        <v>5.76</v>
      </c>
      <c r="K89" s="233">
        <f t="shared" si="8"/>
        <v>74.88</v>
      </c>
      <c r="L89" s="234">
        <f t="shared" si="10"/>
        <v>943.95743999999991</v>
      </c>
      <c r="M89" s="66">
        <v>6555.26</v>
      </c>
      <c r="N89" s="235">
        <f t="shared" si="11"/>
        <v>786.63119999999992</v>
      </c>
      <c r="O89" s="7"/>
    </row>
    <row r="90" spans="2:15" ht="18.75" thickBot="1">
      <c r="B90" s="189"/>
      <c r="C90" s="69">
        <v>1000</v>
      </c>
      <c r="D90" s="70">
        <v>600</v>
      </c>
      <c r="E90" s="71">
        <v>130</v>
      </c>
      <c r="F90" s="69">
        <v>2</v>
      </c>
      <c r="G90" s="201">
        <f t="shared" si="9"/>
        <v>1.2</v>
      </c>
      <c r="H90" s="187">
        <v>0.156</v>
      </c>
      <c r="I90" s="129">
        <v>36</v>
      </c>
      <c r="J90" s="188">
        <v>5.6159999999999997</v>
      </c>
      <c r="K90" s="233">
        <f t="shared" si="8"/>
        <v>73.007999999999996</v>
      </c>
      <c r="L90" s="234">
        <f t="shared" si="10"/>
        <v>1022.6205600000001</v>
      </c>
      <c r="M90" s="66">
        <v>6555.26</v>
      </c>
      <c r="N90" s="235">
        <f t="shared" si="11"/>
        <v>852.18380000000013</v>
      </c>
      <c r="O90" s="7"/>
    </row>
    <row r="91" spans="2:15" ht="18.75" thickBot="1">
      <c r="B91" s="189"/>
      <c r="C91" s="69">
        <v>1000</v>
      </c>
      <c r="D91" s="70">
        <v>600</v>
      </c>
      <c r="E91" s="71">
        <v>140</v>
      </c>
      <c r="F91" s="69">
        <v>2</v>
      </c>
      <c r="G91" s="201">
        <f t="shared" si="9"/>
        <v>1.2</v>
      </c>
      <c r="H91" s="187">
        <v>0.16800000000000001</v>
      </c>
      <c r="I91" s="129">
        <v>32</v>
      </c>
      <c r="J91" s="190">
        <v>5.3760000000000003</v>
      </c>
      <c r="K91" s="233">
        <f t="shared" ref="K91:K115" si="12">J91*13</f>
        <v>69.888000000000005</v>
      </c>
      <c r="L91" s="234">
        <f t="shared" si="10"/>
        <v>1101.28368</v>
      </c>
      <c r="M91" s="66">
        <v>6555.26</v>
      </c>
      <c r="N91" s="235">
        <f t="shared" si="11"/>
        <v>917.7364</v>
      </c>
      <c r="O91" s="7"/>
    </row>
    <row r="92" spans="2:15" ht="18.75" thickBot="1">
      <c r="B92" s="189"/>
      <c r="C92" s="69">
        <v>1000</v>
      </c>
      <c r="D92" s="70">
        <v>600</v>
      </c>
      <c r="E92" s="71">
        <v>150</v>
      </c>
      <c r="F92" s="69">
        <v>2</v>
      </c>
      <c r="G92" s="201">
        <f t="shared" si="9"/>
        <v>1.2</v>
      </c>
      <c r="H92" s="187">
        <v>0.18</v>
      </c>
      <c r="I92" s="129">
        <v>32</v>
      </c>
      <c r="J92" s="188">
        <v>5.76</v>
      </c>
      <c r="K92" s="233">
        <f t="shared" si="12"/>
        <v>74.88</v>
      </c>
      <c r="L92" s="234">
        <f t="shared" si="10"/>
        <v>1179.9467999999999</v>
      </c>
      <c r="M92" s="66">
        <v>6555.26</v>
      </c>
      <c r="N92" s="235">
        <f t="shared" si="11"/>
        <v>983.28899999999999</v>
      </c>
      <c r="O92" s="7"/>
    </row>
    <row r="93" spans="2:15" ht="18.75" thickBot="1">
      <c r="B93" s="189"/>
      <c r="C93" s="69">
        <v>1000</v>
      </c>
      <c r="D93" s="70">
        <v>600</v>
      </c>
      <c r="E93" s="71">
        <v>160</v>
      </c>
      <c r="F93" s="69">
        <v>2</v>
      </c>
      <c r="G93" s="201">
        <f t="shared" si="9"/>
        <v>1.2</v>
      </c>
      <c r="H93" s="72">
        <v>0.192</v>
      </c>
      <c r="I93" s="129">
        <v>28</v>
      </c>
      <c r="J93" s="188">
        <v>5.3760000000000003</v>
      </c>
      <c r="K93" s="233">
        <f t="shared" si="12"/>
        <v>69.888000000000005</v>
      </c>
      <c r="L93" s="234">
        <f t="shared" si="10"/>
        <v>1258.6099200000001</v>
      </c>
      <c r="M93" s="66">
        <v>6555.26</v>
      </c>
      <c r="N93" s="235">
        <f t="shared" si="11"/>
        <v>1048.8416000000002</v>
      </c>
      <c r="O93" s="7"/>
    </row>
    <row r="94" spans="2:15" ht="18.75" thickBot="1">
      <c r="B94" s="189"/>
      <c r="C94" s="69">
        <v>1000</v>
      </c>
      <c r="D94" s="70">
        <v>600</v>
      </c>
      <c r="E94" s="71">
        <v>170</v>
      </c>
      <c r="F94" s="69">
        <v>2</v>
      </c>
      <c r="G94" s="201">
        <f t="shared" si="9"/>
        <v>1.2</v>
      </c>
      <c r="H94" s="72">
        <v>0.20400000000000001</v>
      </c>
      <c r="I94" s="129">
        <v>28</v>
      </c>
      <c r="J94" s="188">
        <v>5.7120000000000006</v>
      </c>
      <c r="K94" s="233">
        <f t="shared" si="12"/>
        <v>74.256000000000014</v>
      </c>
      <c r="L94" s="234">
        <f t="shared" si="10"/>
        <v>1337.27304</v>
      </c>
      <c r="M94" s="66">
        <v>6555.26</v>
      </c>
      <c r="N94" s="235">
        <f t="shared" si="11"/>
        <v>1114.3942000000002</v>
      </c>
      <c r="O94" s="7"/>
    </row>
    <row r="95" spans="2:15" ht="18.75" thickBot="1">
      <c r="B95" s="189"/>
      <c r="C95" s="69">
        <v>1000</v>
      </c>
      <c r="D95" s="70">
        <v>600</v>
      </c>
      <c r="E95" s="71">
        <v>180</v>
      </c>
      <c r="F95" s="69">
        <v>1</v>
      </c>
      <c r="G95" s="201">
        <f t="shared" si="9"/>
        <v>0.6</v>
      </c>
      <c r="H95" s="72">
        <v>0.108</v>
      </c>
      <c r="I95" s="129">
        <v>52</v>
      </c>
      <c r="J95" s="188">
        <v>5.6159999999999997</v>
      </c>
      <c r="K95" s="233">
        <f t="shared" si="12"/>
        <v>73.007999999999996</v>
      </c>
      <c r="L95" s="234">
        <f t="shared" si="10"/>
        <v>707.96807999999999</v>
      </c>
      <c r="M95" s="66">
        <v>6555.26</v>
      </c>
      <c r="N95" s="235">
        <f t="shared" si="11"/>
        <v>1179.9467999999999</v>
      </c>
      <c r="O95" s="7"/>
    </row>
    <row r="96" spans="2:15" ht="18.75" thickBot="1">
      <c r="B96" s="189"/>
      <c r="C96" s="69">
        <v>1000</v>
      </c>
      <c r="D96" s="70">
        <v>600</v>
      </c>
      <c r="E96" s="71">
        <v>190</v>
      </c>
      <c r="F96" s="69">
        <v>1</v>
      </c>
      <c r="G96" s="201">
        <f t="shared" si="9"/>
        <v>0.6</v>
      </c>
      <c r="H96" s="72">
        <v>0.11399999999999999</v>
      </c>
      <c r="I96" s="129">
        <v>48</v>
      </c>
      <c r="J96" s="188">
        <v>5.4719999999999995</v>
      </c>
      <c r="K96" s="233">
        <f t="shared" si="12"/>
        <v>71.135999999999996</v>
      </c>
      <c r="L96" s="234">
        <f t="shared" si="10"/>
        <v>747.29963999999995</v>
      </c>
      <c r="M96" s="66">
        <v>6555.26</v>
      </c>
      <c r="N96" s="235">
        <f t="shared" si="11"/>
        <v>1245.4993999999999</v>
      </c>
      <c r="O96" s="7"/>
    </row>
    <row r="97" spans="2:15" ht="18.75" thickBot="1">
      <c r="B97" s="189"/>
      <c r="C97" s="78">
        <v>1000</v>
      </c>
      <c r="D97" s="79">
        <v>600</v>
      </c>
      <c r="E97" s="80">
        <v>200</v>
      </c>
      <c r="F97" s="78">
        <v>1</v>
      </c>
      <c r="G97" s="198">
        <f t="shared" si="9"/>
        <v>0.6</v>
      </c>
      <c r="H97" s="82">
        <v>0.12</v>
      </c>
      <c r="I97" s="131">
        <v>48</v>
      </c>
      <c r="J97" s="199">
        <v>5.76</v>
      </c>
      <c r="K97" s="246">
        <f t="shared" si="12"/>
        <v>74.88</v>
      </c>
      <c r="L97" s="250">
        <f t="shared" si="10"/>
        <v>786.63120000000004</v>
      </c>
      <c r="M97" s="237">
        <v>6555.26</v>
      </c>
      <c r="N97" s="251">
        <f t="shared" si="11"/>
        <v>1311.0520000000001</v>
      </c>
      <c r="O97" s="7"/>
    </row>
    <row r="98" spans="2:15">
      <c r="B98" s="122" t="s">
        <v>43</v>
      </c>
      <c r="C98" s="47">
        <v>1000</v>
      </c>
      <c r="D98" s="48">
        <v>600</v>
      </c>
      <c r="E98" s="49">
        <v>30</v>
      </c>
      <c r="F98" s="47">
        <v>6</v>
      </c>
      <c r="G98" s="50">
        <f t="shared" si="9"/>
        <v>3.5999999999999996</v>
      </c>
      <c r="H98" s="184">
        <v>0.10799999999999998</v>
      </c>
      <c r="I98" s="185">
        <v>52</v>
      </c>
      <c r="J98" s="186">
        <v>5.6159999999999997</v>
      </c>
      <c r="K98" s="226">
        <f t="shared" si="12"/>
        <v>73.007999999999996</v>
      </c>
      <c r="L98" s="252">
        <f t="shared" si="10"/>
        <v>855.69047999999998</v>
      </c>
      <c r="M98" s="228">
        <v>7923.06</v>
      </c>
      <c r="N98" s="253">
        <f t="shared" si="11"/>
        <v>237.69180000000003</v>
      </c>
      <c r="O98" s="7"/>
    </row>
    <row r="99" spans="2:15">
      <c r="B99" s="128"/>
      <c r="C99" s="69">
        <v>1000</v>
      </c>
      <c r="D99" s="70">
        <v>600</v>
      </c>
      <c r="E99" s="60">
        <v>40</v>
      </c>
      <c r="F99" s="58">
        <v>6</v>
      </c>
      <c r="G99" s="201">
        <f t="shared" si="9"/>
        <v>3.5999999999999996</v>
      </c>
      <c r="H99" s="202">
        <v>0.14400000000000002</v>
      </c>
      <c r="I99" s="203">
        <v>40</v>
      </c>
      <c r="J99" s="204">
        <v>5.7600000000000007</v>
      </c>
      <c r="K99" s="233">
        <f t="shared" si="12"/>
        <v>74.88000000000001</v>
      </c>
      <c r="L99" s="234">
        <f t="shared" si="10"/>
        <v>1140.9206400000003</v>
      </c>
      <c r="M99" s="66">
        <v>7923.06</v>
      </c>
      <c r="N99" s="235">
        <f t="shared" si="11"/>
        <v>316.9224000000001</v>
      </c>
      <c r="O99" s="7"/>
    </row>
    <row r="100" spans="2:15">
      <c r="B100" s="128"/>
      <c r="C100" s="69">
        <v>1000</v>
      </c>
      <c r="D100" s="70">
        <v>600</v>
      </c>
      <c r="E100" s="60">
        <v>50</v>
      </c>
      <c r="F100" s="58">
        <v>4</v>
      </c>
      <c r="G100" s="201">
        <f t="shared" si="9"/>
        <v>2.4</v>
      </c>
      <c r="H100" s="202">
        <v>0.12</v>
      </c>
      <c r="I100" s="203">
        <v>48</v>
      </c>
      <c r="J100" s="204">
        <v>5.76</v>
      </c>
      <c r="K100" s="233">
        <f t="shared" si="12"/>
        <v>74.88</v>
      </c>
      <c r="L100" s="234">
        <f t="shared" si="10"/>
        <v>950.7672</v>
      </c>
      <c r="M100" s="66">
        <v>7923.06</v>
      </c>
      <c r="N100" s="235">
        <f t="shared" si="11"/>
        <v>396.15300000000002</v>
      </c>
      <c r="O100" s="7"/>
    </row>
    <row r="101" spans="2:15">
      <c r="B101" s="254"/>
      <c r="C101" s="69">
        <v>1000</v>
      </c>
      <c r="D101" s="70">
        <v>600</v>
      </c>
      <c r="E101" s="71">
        <v>60</v>
      </c>
      <c r="F101" s="69">
        <v>5</v>
      </c>
      <c r="G101" s="201">
        <f t="shared" si="9"/>
        <v>3</v>
      </c>
      <c r="H101" s="187">
        <v>0.18</v>
      </c>
      <c r="I101" s="129">
        <v>32</v>
      </c>
      <c r="J101" s="188">
        <v>5.76</v>
      </c>
      <c r="K101" s="233">
        <f t="shared" si="12"/>
        <v>74.88</v>
      </c>
      <c r="L101" s="234">
        <f t="shared" si="10"/>
        <v>1426.1508000000001</v>
      </c>
      <c r="M101" s="66">
        <v>7923.06</v>
      </c>
      <c r="N101" s="235">
        <f t="shared" si="11"/>
        <v>475.38360000000006</v>
      </c>
      <c r="O101" s="7"/>
    </row>
    <row r="102" spans="2:15" ht="18.75" customHeight="1" thickBot="1">
      <c r="B102" s="189" t="s">
        <v>73</v>
      </c>
      <c r="C102" s="69">
        <v>1000</v>
      </c>
      <c r="D102" s="70">
        <v>600</v>
      </c>
      <c r="E102" s="71">
        <v>70</v>
      </c>
      <c r="F102" s="69">
        <v>3</v>
      </c>
      <c r="G102" s="201">
        <f t="shared" si="9"/>
        <v>1.7999999999999998</v>
      </c>
      <c r="H102" s="187">
        <v>0.126</v>
      </c>
      <c r="I102" s="129">
        <v>44</v>
      </c>
      <c r="J102" s="188">
        <v>5.5440000000000005</v>
      </c>
      <c r="K102" s="233">
        <f t="shared" si="12"/>
        <v>72.072000000000003</v>
      </c>
      <c r="L102" s="234">
        <f t="shared" si="10"/>
        <v>998.30556000000001</v>
      </c>
      <c r="M102" s="66">
        <v>7923.06</v>
      </c>
      <c r="N102" s="235">
        <f t="shared" si="11"/>
        <v>554.6142000000001</v>
      </c>
      <c r="O102" s="7"/>
    </row>
    <row r="103" spans="2:15" ht="18.75" thickBot="1">
      <c r="B103" s="189"/>
      <c r="C103" s="69">
        <v>1000</v>
      </c>
      <c r="D103" s="70">
        <v>600</v>
      </c>
      <c r="E103" s="71">
        <v>80</v>
      </c>
      <c r="F103" s="69">
        <v>4</v>
      </c>
      <c r="G103" s="201">
        <f t="shared" si="9"/>
        <v>2.4</v>
      </c>
      <c r="H103" s="72">
        <v>0.192</v>
      </c>
      <c r="I103" s="129">
        <v>28</v>
      </c>
      <c r="J103" s="188">
        <v>5.3760000000000003</v>
      </c>
      <c r="K103" s="233">
        <f t="shared" si="12"/>
        <v>69.888000000000005</v>
      </c>
      <c r="L103" s="234">
        <f t="shared" si="10"/>
        <v>1521.2275200000001</v>
      </c>
      <c r="M103" s="66">
        <v>7923.06</v>
      </c>
      <c r="N103" s="235">
        <f t="shared" si="11"/>
        <v>633.84480000000008</v>
      </c>
      <c r="O103" s="7"/>
    </row>
    <row r="104" spans="2:15" ht="18.75" thickBot="1">
      <c r="B104" s="189"/>
      <c r="C104" s="69">
        <v>1000</v>
      </c>
      <c r="D104" s="70">
        <v>600</v>
      </c>
      <c r="E104" s="71">
        <v>90</v>
      </c>
      <c r="F104" s="69">
        <v>2</v>
      </c>
      <c r="G104" s="201">
        <f t="shared" si="9"/>
        <v>1.2</v>
      </c>
      <c r="H104" s="72">
        <v>0.108</v>
      </c>
      <c r="I104" s="129">
        <v>52</v>
      </c>
      <c r="J104" s="190">
        <v>5.6159999999999997</v>
      </c>
      <c r="K104" s="233">
        <f t="shared" si="12"/>
        <v>73.007999999999996</v>
      </c>
      <c r="L104" s="234">
        <f t="shared" si="10"/>
        <v>855.69047999999998</v>
      </c>
      <c r="M104" s="66">
        <v>7923.06</v>
      </c>
      <c r="N104" s="235">
        <f t="shared" si="11"/>
        <v>713.07540000000006</v>
      </c>
      <c r="O104" s="7"/>
    </row>
    <row r="105" spans="2:15" ht="18.75" thickBot="1">
      <c r="B105" s="189"/>
      <c r="C105" s="69">
        <v>1000</v>
      </c>
      <c r="D105" s="70">
        <v>600</v>
      </c>
      <c r="E105" s="71">
        <v>100</v>
      </c>
      <c r="F105" s="69">
        <v>3</v>
      </c>
      <c r="G105" s="201">
        <f t="shared" si="9"/>
        <v>1.7999999999999998</v>
      </c>
      <c r="H105" s="72">
        <v>0.18</v>
      </c>
      <c r="I105" s="129">
        <v>32</v>
      </c>
      <c r="J105" s="188">
        <v>5.76</v>
      </c>
      <c r="K105" s="233">
        <f t="shared" si="12"/>
        <v>74.88</v>
      </c>
      <c r="L105" s="234">
        <f t="shared" si="10"/>
        <v>1426.1508000000001</v>
      </c>
      <c r="M105" s="66">
        <v>7923.06</v>
      </c>
      <c r="N105" s="235">
        <f t="shared" si="11"/>
        <v>792.30600000000015</v>
      </c>
      <c r="O105" s="7"/>
    </row>
    <row r="106" spans="2:15" ht="18.75" thickBot="1">
      <c r="B106" s="189"/>
      <c r="C106" s="69">
        <v>1000</v>
      </c>
      <c r="D106" s="70">
        <v>600</v>
      </c>
      <c r="E106" s="71">
        <v>110</v>
      </c>
      <c r="F106" s="69">
        <v>3</v>
      </c>
      <c r="G106" s="201">
        <f t="shared" si="9"/>
        <v>1.7999999999999998</v>
      </c>
      <c r="H106" s="72">
        <v>0.19800000000000001</v>
      </c>
      <c r="I106" s="129">
        <v>28</v>
      </c>
      <c r="J106" s="188">
        <v>5.5440000000000005</v>
      </c>
      <c r="K106" s="233">
        <f t="shared" si="12"/>
        <v>72.072000000000003</v>
      </c>
      <c r="L106" s="234">
        <f t="shared" si="10"/>
        <v>1568.7658800000002</v>
      </c>
      <c r="M106" s="66">
        <v>7923.06</v>
      </c>
      <c r="N106" s="235">
        <f t="shared" si="11"/>
        <v>871.53660000000013</v>
      </c>
      <c r="O106" s="7"/>
    </row>
    <row r="107" spans="2:15" ht="18.75" thickBot="1">
      <c r="B107" s="189"/>
      <c r="C107" s="69">
        <v>1000</v>
      </c>
      <c r="D107" s="70">
        <v>600</v>
      </c>
      <c r="E107" s="71">
        <v>120</v>
      </c>
      <c r="F107" s="69">
        <v>2</v>
      </c>
      <c r="G107" s="201">
        <f t="shared" si="9"/>
        <v>1.2</v>
      </c>
      <c r="H107" s="72">
        <v>0.14399999999999999</v>
      </c>
      <c r="I107" s="129">
        <v>40</v>
      </c>
      <c r="J107" s="188">
        <v>5.76</v>
      </c>
      <c r="K107" s="233">
        <f t="shared" si="12"/>
        <v>74.88</v>
      </c>
      <c r="L107" s="234">
        <f t="shared" si="10"/>
        <v>1140.92064</v>
      </c>
      <c r="M107" s="66">
        <v>7923.06</v>
      </c>
      <c r="N107" s="235">
        <f t="shared" si="11"/>
        <v>950.76720000000012</v>
      </c>
      <c r="O107" s="7"/>
    </row>
    <row r="108" spans="2:15" ht="18.75" thickBot="1">
      <c r="B108" s="189"/>
      <c r="C108" s="69">
        <v>1000</v>
      </c>
      <c r="D108" s="70">
        <v>600</v>
      </c>
      <c r="E108" s="71">
        <v>130</v>
      </c>
      <c r="F108" s="69">
        <v>2</v>
      </c>
      <c r="G108" s="201">
        <f t="shared" si="9"/>
        <v>1.2</v>
      </c>
      <c r="H108" s="187">
        <v>0.156</v>
      </c>
      <c r="I108" s="129">
        <v>36</v>
      </c>
      <c r="J108" s="188">
        <v>5.6159999999999997</v>
      </c>
      <c r="K108" s="233">
        <f t="shared" si="12"/>
        <v>73.007999999999996</v>
      </c>
      <c r="L108" s="234">
        <f t="shared" si="10"/>
        <v>1235.9973600000001</v>
      </c>
      <c r="M108" s="66">
        <v>7923.06</v>
      </c>
      <c r="N108" s="235">
        <f t="shared" si="11"/>
        <v>1029.9978000000001</v>
      </c>
      <c r="O108" s="7"/>
    </row>
    <row r="109" spans="2:15" ht="18.75" thickBot="1">
      <c r="B109" s="189"/>
      <c r="C109" s="69">
        <v>1000</v>
      </c>
      <c r="D109" s="70">
        <v>600</v>
      </c>
      <c r="E109" s="71">
        <v>140</v>
      </c>
      <c r="F109" s="69">
        <v>2</v>
      </c>
      <c r="G109" s="201">
        <f t="shared" si="9"/>
        <v>1.2</v>
      </c>
      <c r="H109" s="187">
        <v>0.16800000000000001</v>
      </c>
      <c r="I109" s="129">
        <v>32</v>
      </c>
      <c r="J109" s="190">
        <v>5.3760000000000003</v>
      </c>
      <c r="K109" s="233">
        <f t="shared" si="12"/>
        <v>69.888000000000005</v>
      </c>
      <c r="L109" s="234">
        <f t="shared" si="10"/>
        <v>1331.0740800000001</v>
      </c>
      <c r="M109" s="66">
        <v>7923.06</v>
      </c>
      <c r="N109" s="235">
        <f t="shared" si="11"/>
        <v>1109.2284000000002</v>
      </c>
      <c r="O109" s="7"/>
    </row>
    <row r="110" spans="2:15" ht="18.75" thickBot="1">
      <c r="B110" s="189"/>
      <c r="C110" s="69">
        <v>1000</v>
      </c>
      <c r="D110" s="70">
        <v>600</v>
      </c>
      <c r="E110" s="71">
        <v>150</v>
      </c>
      <c r="F110" s="69">
        <v>2</v>
      </c>
      <c r="G110" s="201">
        <f t="shared" si="9"/>
        <v>1.2</v>
      </c>
      <c r="H110" s="187">
        <v>0.18</v>
      </c>
      <c r="I110" s="129">
        <v>32</v>
      </c>
      <c r="J110" s="188">
        <v>5.76</v>
      </c>
      <c r="K110" s="233">
        <f t="shared" si="12"/>
        <v>74.88</v>
      </c>
      <c r="L110" s="234">
        <f t="shared" si="10"/>
        <v>1426.1508000000001</v>
      </c>
      <c r="M110" s="66">
        <v>7923.06</v>
      </c>
      <c r="N110" s="235">
        <f t="shared" si="11"/>
        <v>1188.4590000000001</v>
      </c>
      <c r="O110" s="7"/>
    </row>
    <row r="111" spans="2:15" ht="18.75" thickBot="1">
      <c r="B111" s="189"/>
      <c r="C111" s="69">
        <v>1000</v>
      </c>
      <c r="D111" s="70">
        <v>600</v>
      </c>
      <c r="E111" s="71">
        <v>160</v>
      </c>
      <c r="F111" s="69">
        <v>2</v>
      </c>
      <c r="G111" s="201">
        <f t="shared" si="9"/>
        <v>1.2</v>
      </c>
      <c r="H111" s="72">
        <v>0.192</v>
      </c>
      <c r="I111" s="129">
        <v>28</v>
      </c>
      <c r="J111" s="188">
        <v>5.3760000000000003</v>
      </c>
      <c r="K111" s="233">
        <f t="shared" si="12"/>
        <v>69.888000000000005</v>
      </c>
      <c r="L111" s="234">
        <f t="shared" si="10"/>
        <v>1521.2275200000001</v>
      </c>
      <c r="M111" s="66">
        <v>7923.06</v>
      </c>
      <c r="N111" s="235">
        <f t="shared" si="11"/>
        <v>1267.6896000000002</v>
      </c>
      <c r="O111" s="7"/>
    </row>
    <row r="112" spans="2:15" ht="18.75" thickBot="1">
      <c r="B112" s="189"/>
      <c r="C112" s="69">
        <v>1000</v>
      </c>
      <c r="D112" s="70">
        <v>600</v>
      </c>
      <c r="E112" s="71">
        <v>170</v>
      </c>
      <c r="F112" s="69">
        <v>2</v>
      </c>
      <c r="G112" s="201">
        <f t="shared" si="9"/>
        <v>1.2</v>
      </c>
      <c r="H112" s="72">
        <v>0.20400000000000001</v>
      </c>
      <c r="I112" s="129">
        <v>28</v>
      </c>
      <c r="J112" s="188">
        <v>5.7120000000000006</v>
      </c>
      <c r="K112" s="233">
        <f t="shared" si="12"/>
        <v>74.256000000000014</v>
      </c>
      <c r="L112" s="234">
        <f t="shared" si="10"/>
        <v>1616.3042400000002</v>
      </c>
      <c r="M112" s="66">
        <v>7923.06</v>
      </c>
      <c r="N112" s="235">
        <f t="shared" si="11"/>
        <v>1346.9202000000002</v>
      </c>
      <c r="O112" s="7"/>
    </row>
    <row r="113" spans="2:15" ht="18.75" thickBot="1">
      <c r="B113" s="189"/>
      <c r="C113" s="69">
        <v>1000</v>
      </c>
      <c r="D113" s="70">
        <v>600</v>
      </c>
      <c r="E113" s="71">
        <v>180</v>
      </c>
      <c r="F113" s="69">
        <v>1</v>
      </c>
      <c r="G113" s="201">
        <f t="shared" si="9"/>
        <v>0.6</v>
      </c>
      <c r="H113" s="72">
        <v>0.108</v>
      </c>
      <c r="I113" s="129">
        <v>52</v>
      </c>
      <c r="J113" s="188">
        <v>5.6159999999999997</v>
      </c>
      <c r="K113" s="233">
        <f t="shared" si="12"/>
        <v>73.007999999999996</v>
      </c>
      <c r="L113" s="234">
        <f t="shared" si="10"/>
        <v>855.69047999999998</v>
      </c>
      <c r="M113" s="66">
        <v>7923.06</v>
      </c>
      <c r="N113" s="235">
        <f t="shared" si="11"/>
        <v>1426.1508000000001</v>
      </c>
      <c r="O113" s="7"/>
    </row>
    <row r="114" spans="2:15" ht="18.75" thickBot="1">
      <c r="B114" s="189"/>
      <c r="C114" s="69">
        <v>1000</v>
      </c>
      <c r="D114" s="70">
        <v>600</v>
      </c>
      <c r="E114" s="71">
        <v>190</v>
      </c>
      <c r="F114" s="69">
        <v>1</v>
      </c>
      <c r="G114" s="201">
        <f t="shared" si="9"/>
        <v>0.6</v>
      </c>
      <c r="H114" s="72">
        <v>0.11399999999999999</v>
      </c>
      <c r="I114" s="129">
        <v>48</v>
      </c>
      <c r="J114" s="188">
        <v>5.4719999999999995</v>
      </c>
      <c r="K114" s="233">
        <f t="shared" si="12"/>
        <v>71.135999999999996</v>
      </c>
      <c r="L114" s="234">
        <f t="shared" si="10"/>
        <v>903.22883999999999</v>
      </c>
      <c r="M114" s="66">
        <v>7923.06</v>
      </c>
      <c r="N114" s="235">
        <f t="shared" si="11"/>
        <v>1505.3814</v>
      </c>
      <c r="O114" s="7"/>
    </row>
    <row r="115" spans="2:15" ht="18.75" thickBot="1">
      <c r="B115" s="189"/>
      <c r="C115" s="78">
        <v>1000</v>
      </c>
      <c r="D115" s="79">
        <v>600</v>
      </c>
      <c r="E115" s="80">
        <v>200</v>
      </c>
      <c r="F115" s="78">
        <v>1</v>
      </c>
      <c r="G115" s="198">
        <f t="shared" si="9"/>
        <v>0.6</v>
      </c>
      <c r="H115" s="82">
        <v>0.12</v>
      </c>
      <c r="I115" s="131">
        <v>48</v>
      </c>
      <c r="J115" s="199">
        <v>5.76</v>
      </c>
      <c r="K115" s="255">
        <f t="shared" si="12"/>
        <v>74.88</v>
      </c>
      <c r="L115" s="250">
        <f t="shared" si="10"/>
        <v>950.7672</v>
      </c>
      <c r="M115" s="248">
        <v>7923.06</v>
      </c>
      <c r="N115" s="251">
        <f t="shared" si="11"/>
        <v>1584.6120000000001</v>
      </c>
      <c r="O115" s="7"/>
    </row>
    <row r="116" spans="2:15">
      <c r="B116" s="205"/>
      <c r="C116" s="206"/>
      <c r="D116" s="206"/>
      <c r="E116" s="206"/>
      <c r="F116" s="206"/>
      <c r="G116" s="207"/>
      <c r="H116" s="208"/>
      <c r="I116" s="206"/>
      <c r="J116" s="209"/>
      <c r="K116" s="209"/>
      <c r="L116" s="211"/>
      <c r="M116" s="212"/>
      <c r="N116" s="213"/>
      <c r="O116" s="7"/>
    </row>
    <row r="117" spans="2:15">
      <c r="B117" s="139" t="s">
        <v>22</v>
      </c>
      <c r="C117" s="7"/>
      <c r="D117" s="7"/>
      <c r="E117" s="7"/>
      <c r="F117" s="7"/>
      <c r="G117" s="8"/>
      <c r="H117" s="7"/>
      <c r="I117" s="9"/>
      <c r="J117" s="8"/>
      <c r="K117" s="10"/>
      <c r="L117" s="10"/>
      <c r="M117" s="7"/>
      <c r="N117" s="7"/>
      <c r="O117" s="7"/>
    </row>
    <row r="118" spans="2:15" ht="18.600000000000001" customHeight="1">
      <c r="B118" s="2" t="s">
        <v>23</v>
      </c>
      <c r="C118" s="140"/>
      <c r="D118" s="140"/>
      <c r="E118" s="140"/>
      <c r="F118" s="140"/>
      <c r="G118" s="141"/>
      <c r="H118" s="140"/>
      <c r="I118" s="142"/>
      <c r="J118" s="141"/>
      <c r="K118" s="143"/>
      <c r="L118" s="143"/>
      <c r="M118" s="7"/>
      <c r="N118" s="7"/>
      <c r="O118" s="7"/>
    </row>
    <row r="119" spans="2:15" ht="18.600000000000001" customHeight="1">
      <c r="B119" s="145" t="s">
        <v>24</v>
      </c>
      <c r="C119" s="7"/>
      <c r="D119" s="7"/>
      <c r="E119" s="7"/>
      <c r="F119" s="7"/>
      <c r="G119" s="8"/>
      <c r="H119" s="7"/>
      <c r="I119" s="9"/>
      <c r="J119" s="8"/>
      <c r="K119" s="10"/>
      <c r="L119" s="10"/>
      <c r="M119" s="7"/>
      <c r="N119" s="7"/>
      <c r="O119" s="7"/>
    </row>
    <row r="120" spans="2:15" ht="17.649999999999999" customHeight="1">
      <c r="B120" s="43" t="s">
        <v>25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7"/>
      <c r="O120" s="7"/>
    </row>
  </sheetData>
  <sheetProtection selectLockedCells="1" selectUnlockedCells="1"/>
  <mergeCells count="23">
    <mergeCell ref="D1:F2"/>
    <mergeCell ref="J2:N7"/>
    <mergeCell ref="B8:B9"/>
    <mergeCell ref="K8:N8"/>
    <mergeCell ref="L9:N9"/>
    <mergeCell ref="K11:N11"/>
    <mergeCell ref="B12:N12"/>
    <mergeCell ref="B14:I14"/>
    <mergeCell ref="M14:N14"/>
    <mergeCell ref="B15:B16"/>
    <mergeCell ref="C15:C16"/>
    <mergeCell ref="D15:D16"/>
    <mergeCell ref="E15:E16"/>
    <mergeCell ref="F15:H15"/>
    <mergeCell ref="I15:J15"/>
    <mergeCell ref="K15:K16"/>
    <mergeCell ref="L15:N15"/>
    <mergeCell ref="B19:B37"/>
    <mergeCell ref="B61:B79"/>
    <mergeCell ref="B84:B97"/>
    <mergeCell ref="B102:B115"/>
    <mergeCell ref="B120:M120"/>
    <mergeCell ref="B40:B58"/>
  </mergeCells>
  <hyperlinks>
    <hyperlink ref="B11" r:id="rId1"/>
    <hyperlink ref="B59" r:id="rId2"/>
    <hyperlink ref="B80" r:id="rId3"/>
    <hyperlink ref="B98" r:id="rId4"/>
    <hyperlink ref="B38" r:id="rId5" display="ЭКОВЕР ЭКОФАСАД"/>
    <hyperlink ref="B17" r:id="rId6" display="ЭКОВЕР ЭКОФАСАД"/>
  </hyperlinks>
  <pageMargins left="0.78740157480314965" right="0.39370078740157483" top="0.39370078740157483" bottom="0.39370078740157483" header="0.51181102362204722" footer="0.51181102362204722"/>
  <pageSetup paperSize="9" scale="39" firstPageNumber="0" orientation="portrait" horizontalDpi="300" verticalDpi="300" r:id="rId7"/>
  <headerFooter alignWithMargins="0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view="pageBreakPreview" zoomScale="55" zoomScaleNormal="70" zoomScaleSheetLayoutView="55" workbookViewId="0">
      <selection activeCell="H7" sqref="H7"/>
    </sheetView>
  </sheetViews>
  <sheetFormatPr defaultColWidth="11.42578125" defaultRowHeight="18"/>
  <cols>
    <col min="1" max="1" width="11.42578125" style="18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8.140625" style="2" customWidth="1"/>
    <col min="14" max="14" width="19.5703125" style="2" customWidth="1"/>
    <col min="15" max="16384" width="11.42578125" style="2"/>
  </cols>
  <sheetData>
    <row r="1" spans="1:15" ht="20.25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</row>
    <row r="2" spans="1:15" ht="20.25" customHeight="1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</row>
    <row r="5" spans="1:15" ht="18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</row>
    <row r="6" spans="1:15" s="12" customFormat="1" ht="21.75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</row>
    <row r="7" spans="1:15" s="12" customFormat="1" ht="18" customHeight="1">
      <c r="A7" s="19"/>
      <c r="B7" s="28"/>
      <c r="C7" s="28"/>
      <c r="D7" s="28"/>
      <c r="E7" s="28"/>
      <c r="F7" s="28"/>
      <c r="G7" s="28"/>
      <c r="H7" s="28"/>
      <c r="I7" s="28"/>
      <c r="J7" s="20"/>
      <c r="K7" s="20"/>
      <c r="L7" s="20"/>
      <c r="M7" s="20"/>
      <c r="N7" s="20"/>
      <c r="O7" s="11"/>
    </row>
    <row r="8" spans="1:15" s="12" customFormat="1" ht="21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</row>
    <row r="9" spans="1:15" s="12" customFormat="1" ht="21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</row>
    <row r="10" spans="1:15" s="12" customFormat="1" ht="24.95" customHeight="1">
      <c r="A10" s="19"/>
      <c r="B10" s="25"/>
      <c r="C10" s="25"/>
      <c r="D10" s="25"/>
      <c r="E10" s="25"/>
      <c r="F10" s="26"/>
      <c r="G10" s="25"/>
      <c r="H10" s="27"/>
      <c r="I10" s="26"/>
      <c r="J10" s="29"/>
      <c r="K10" s="29"/>
      <c r="L10" s="35"/>
      <c r="M10" s="36"/>
      <c r="N10" s="35"/>
      <c r="O10" s="11"/>
    </row>
    <row r="11" spans="1:15" s="12" customFormat="1" ht="24.95" customHeight="1">
      <c r="A11" s="19"/>
      <c r="B11" s="37" t="s">
        <v>44</v>
      </c>
      <c r="C11" s="38"/>
      <c r="D11" s="38"/>
      <c r="E11" s="38"/>
      <c r="F11" s="39"/>
      <c r="G11" s="38"/>
      <c r="H11" s="40"/>
      <c r="I11" s="39"/>
      <c r="J11" s="41"/>
      <c r="K11" s="42"/>
      <c r="L11" s="42"/>
      <c r="M11" s="42"/>
      <c r="N11" s="42"/>
      <c r="O11" s="11"/>
    </row>
    <row r="12" spans="1:15" s="12" customFormat="1" ht="36" customHeight="1">
      <c r="A12" s="19"/>
      <c r="B12" s="43" t="s">
        <v>34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"/>
    </row>
    <row r="13" spans="1:15" s="12" customFormat="1" ht="19.5" customHeight="1">
      <c r="A13" s="19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"/>
    </row>
    <row r="14" spans="1:15" ht="20.25" customHeight="1" thickBot="1">
      <c r="B14" s="44" t="s">
        <v>3</v>
      </c>
      <c r="C14" s="44"/>
      <c r="D14" s="44"/>
      <c r="E14" s="44"/>
      <c r="F14" s="44"/>
      <c r="G14" s="44"/>
      <c r="H14" s="44"/>
      <c r="I14" s="44"/>
      <c r="J14" s="256"/>
      <c r="K14" s="256"/>
      <c r="L14" s="256"/>
      <c r="M14" s="257" t="s">
        <v>62</v>
      </c>
      <c r="N14" s="257"/>
      <c r="O14" s="7"/>
    </row>
    <row r="15" spans="1:15" ht="58.5" customHeight="1" thickBot="1">
      <c r="B15" s="146" t="s">
        <v>4</v>
      </c>
      <c r="C15" s="147" t="s">
        <v>5</v>
      </c>
      <c r="D15" s="148" t="s">
        <v>6</v>
      </c>
      <c r="E15" s="149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</row>
    <row r="16" spans="1:15" ht="38.25" customHeight="1" thickBot="1">
      <c r="B16" s="146"/>
      <c r="C16" s="147"/>
      <c r="D16" s="148"/>
      <c r="E16" s="149"/>
      <c r="F16" s="214" t="s">
        <v>11</v>
      </c>
      <c r="G16" s="161" t="s">
        <v>74</v>
      </c>
      <c r="H16" s="215" t="s">
        <v>75</v>
      </c>
      <c r="I16" s="157" t="s">
        <v>12</v>
      </c>
      <c r="J16" s="158" t="s">
        <v>75</v>
      </c>
      <c r="K16" s="159"/>
      <c r="L16" s="217" t="s">
        <v>13</v>
      </c>
      <c r="M16" s="155" t="s">
        <v>75</v>
      </c>
      <c r="N16" s="218" t="s">
        <v>74</v>
      </c>
      <c r="O16" s="7"/>
    </row>
    <row r="17" spans="2:15" ht="18.75" thickBot="1">
      <c r="B17" s="122" t="s">
        <v>49</v>
      </c>
      <c r="C17" s="47">
        <v>1000</v>
      </c>
      <c r="D17" s="48">
        <v>600</v>
      </c>
      <c r="E17" s="49">
        <v>50</v>
      </c>
      <c r="F17" s="47">
        <v>6</v>
      </c>
      <c r="G17" s="183">
        <f>0.6*F17</f>
        <v>3.5999999999999996</v>
      </c>
      <c r="H17" s="184">
        <v>0.18</v>
      </c>
      <c r="I17" s="185">
        <v>32</v>
      </c>
      <c r="J17" s="287">
        <v>5.76</v>
      </c>
      <c r="K17" s="288">
        <f t="shared" ref="K17:K69" si="0">J17*13</f>
        <v>74.88</v>
      </c>
      <c r="L17" s="227">
        <f>M17*H17</f>
        <v>1198.6181999999999</v>
      </c>
      <c r="M17" s="228">
        <v>6658.99</v>
      </c>
      <c r="N17" s="229">
        <f>L17/G17</f>
        <v>332.9495</v>
      </c>
      <c r="O17" s="7"/>
    </row>
    <row r="18" spans="2:15">
      <c r="B18" s="130"/>
      <c r="C18" s="69">
        <v>1000</v>
      </c>
      <c r="D18" s="70">
        <v>600</v>
      </c>
      <c r="E18" s="71">
        <v>60</v>
      </c>
      <c r="F18" s="69">
        <v>5</v>
      </c>
      <c r="G18" s="61">
        <f t="shared" ref="G18:G48" si="1">0.6*F18</f>
        <v>3</v>
      </c>
      <c r="H18" s="187">
        <v>0.18</v>
      </c>
      <c r="I18" s="129">
        <v>32</v>
      </c>
      <c r="J18" s="73">
        <v>5.76</v>
      </c>
      <c r="K18" s="289">
        <f t="shared" si="0"/>
        <v>74.88</v>
      </c>
      <c r="L18" s="234">
        <f t="shared" ref="L18:L102" si="2">M18*H18</f>
        <v>1198.6181999999999</v>
      </c>
      <c r="M18" s="66">
        <v>6658.99</v>
      </c>
      <c r="N18" s="235">
        <f t="shared" ref="N18:N102" si="3">L18/G18</f>
        <v>399.53939999999994</v>
      </c>
      <c r="O18" s="7"/>
    </row>
    <row r="19" spans="2:15" ht="18.75" customHeight="1" thickBot="1">
      <c r="B19" s="189" t="s">
        <v>50</v>
      </c>
      <c r="C19" s="69">
        <v>1000</v>
      </c>
      <c r="D19" s="70">
        <v>600</v>
      </c>
      <c r="E19" s="71">
        <v>70</v>
      </c>
      <c r="F19" s="69">
        <v>3</v>
      </c>
      <c r="G19" s="61">
        <f t="shared" si="1"/>
        <v>1.7999999999999998</v>
      </c>
      <c r="H19" s="187">
        <v>0.126</v>
      </c>
      <c r="I19" s="129">
        <v>44</v>
      </c>
      <c r="J19" s="73">
        <v>5.5440000000000005</v>
      </c>
      <c r="K19" s="290">
        <f t="shared" si="0"/>
        <v>72.072000000000003</v>
      </c>
      <c r="L19" s="234">
        <f t="shared" si="2"/>
        <v>839.03273999999999</v>
      </c>
      <c r="M19" s="66">
        <v>6658.99</v>
      </c>
      <c r="N19" s="235">
        <f t="shared" si="3"/>
        <v>466.12930000000006</v>
      </c>
      <c r="O19" s="7"/>
    </row>
    <row r="20" spans="2:15" ht="18.75" thickBot="1">
      <c r="B20" s="189"/>
      <c r="C20" s="69">
        <v>1000</v>
      </c>
      <c r="D20" s="70">
        <v>600</v>
      </c>
      <c r="E20" s="71">
        <v>80</v>
      </c>
      <c r="F20" s="69">
        <v>5</v>
      </c>
      <c r="G20" s="61">
        <f t="shared" si="1"/>
        <v>3</v>
      </c>
      <c r="H20" s="72">
        <v>0.24</v>
      </c>
      <c r="I20" s="129">
        <v>24</v>
      </c>
      <c r="J20" s="73">
        <v>5.76</v>
      </c>
      <c r="K20" s="290">
        <f t="shared" si="0"/>
        <v>74.88</v>
      </c>
      <c r="L20" s="234">
        <f t="shared" si="2"/>
        <v>1598.1576</v>
      </c>
      <c r="M20" s="66">
        <v>6658.99</v>
      </c>
      <c r="N20" s="235">
        <f t="shared" si="3"/>
        <v>532.7192</v>
      </c>
      <c r="O20" s="7"/>
    </row>
    <row r="21" spans="2:15" ht="18.75" thickBot="1">
      <c r="B21" s="189"/>
      <c r="C21" s="69">
        <v>1000</v>
      </c>
      <c r="D21" s="70">
        <v>600</v>
      </c>
      <c r="E21" s="71">
        <v>90</v>
      </c>
      <c r="F21" s="69">
        <v>2</v>
      </c>
      <c r="G21" s="61">
        <f t="shared" si="1"/>
        <v>1.2</v>
      </c>
      <c r="H21" s="72">
        <v>0.108</v>
      </c>
      <c r="I21" s="129">
        <v>52</v>
      </c>
      <c r="J21" s="73">
        <v>5.6159999999999997</v>
      </c>
      <c r="K21" s="290">
        <f t="shared" si="0"/>
        <v>73.007999999999996</v>
      </c>
      <c r="L21" s="234">
        <f t="shared" si="2"/>
        <v>719.17092000000002</v>
      </c>
      <c r="M21" s="66">
        <v>6658.99</v>
      </c>
      <c r="N21" s="235">
        <f t="shared" si="3"/>
        <v>599.30910000000006</v>
      </c>
      <c r="O21" s="7"/>
    </row>
    <row r="22" spans="2:15" ht="18.75" thickBot="1">
      <c r="B22" s="189"/>
      <c r="C22" s="69">
        <v>1000</v>
      </c>
      <c r="D22" s="70">
        <v>600</v>
      </c>
      <c r="E22" s="71">
        <v>100</v>
      </c>
      <c r="F22" s="69">
        <v>3</v>
      </c>
      <c r="G22" s="61">
        <f t="shared" si="1"/>
        <v>1.7999999999999998</v>
      </c>
      <c r="H22" s="72">
        <v>0.18</v>
      </c>
      <c r="I22" s="129">
        <v>32</v>
      </c>
      <c r="J22" s="291">
        <v>5.76</v>
      </c>
      <c r="K22" s="290">
        <f t="shared" si="0"/>
        <v>74.88</v>
      </c>
      <c r="L22" s="234">
        <f t="shared" si="2"/>
        <v>1198.6181999999999</v>
      </c>
      <c r="M22" s="66">
        <v>6658.99</v>
      </c>
      <c r="N22" s="235">
        <f t="shared" si="3"/>
        <v>665.899</v>
      </c>
      <c r="O22" s="7"/>
    </row>
    <row r="23" spans="2:15" ht="18.75" thickBot="1">
      <c r="B23" s="189"/>
      <c r="C23" s="69">
        <v>1000</v>
      </c>
      <c r="D23" s="70">
        <v>600</v>
      </c>
      <c r="E23" s="71">
        <v>110</v>
      </c>
      <c r="F23" s="69">
        <v>3</v>
      </c>
      <c r="G23" s="61">
        <f t="shared" si="1"/>
        <v>1.7999999999999998</v>
      </c>
      <c r="H23" s="72">
        <v>0.19800000000000001</v>
      </c>
      <c r="I23" s="129">
        <v>28</v>
      </c>
      <c r="J23" s="73">
        <v>5.5440000000000005</v>
      </c>
      <c r="K23" s="290">
        <f t="shared" si="0"/>
        <v>72.072000000000003</v>
      </c>
      <c r="L23" s="234">
        <f t="shared" si="2"/>
        <v>1318.48002</v>
      </c>
      <c r="M23" s="66">
        <v>6658.99</v>
      </c>
      <c r="N23" s="235">
        <f t="shared" si="3"/>
        <v>732.48890000000006</v>
      </c>
      <c r="O23" s="7"/>
    </row>
    <row r="24" spans="2:15" ht="18.75" thickBot="1">
      <c r="B24" s="189"/>
      <c r="C24" s="69">
        <v>1000</v>
      </c>
      <c r="D24" s="70">
        <v>600</v>
      </c>
      <c r="E24" s="71">
        <v>120</v>
      </c>
      <c r="F24" s="69">
        <v>2</v>
      </c>
      <c r="G24" s="61">
        <f t="shared" si="1"/>
        <v>1.2</v>
      </c>
      <c r="H24" s="72">
        <v>0.14399999999999999</v>
      </c>
      <c r="I24" s="129">
        <v>40</v>
      </c>
      <c r="J24" s="73">
        <v>5.76</v>
      </c>
      <c r="K24" s="290">
        <f t="shared" si="0"/>
        <v>74.88</v>
      </c>
      <c r="L24" s="234">
        <f t="shared" si="2"/>
        <v>958.89455999999984</v>
      </c>
      <c r="M24" s="66">
        <v>6658.99</v>
      </c>
      <c r="N24" s="235">
        <f t="shared" si="3"/>
        <v>799.07879999999989</v>
      </c>
      <c r="O24" s="7"/>
    </row>
    <row r="25" spans="2:15" ht="18.75" thickBot="1">
      <c r="B25" s="189"/>
      <c r="C25" s="69">
        <v>1000</v>
      </c>
      <c r="D25" s="70">
        <v>600</v>
      </c>
      <c r="E25" s="71">
        <v>130</v>
      </c>
      <c r="F25" s="69">
        <v>2</v>
      </c>
      <c r="G25" s="61">
        <f t="shared" si="1"/>
        <v>1.2</v>
      </c>
      <c r="H25" s="72">
        <v>0.156</v>
      </c>
      <c r="I25" s="129">
        <v>36</v>
      </c>
      <c r="J25" s="73">
        <v>5.6159999999999997</v>
      </c>
      <c r="K25" s="290">
        <f t="shared" si="0"/>
        <v>73.007999999999996</v>
      </c>
      <c r="L25" s="234">
        <f t="shared" si="2"/>
        <v>1038.8024399999999</v>
      </c>
      <c r="M25" s="66">
        <v>6658.99</v>
      </c>
      <c r="N25" s="235">
        <f t="shared" si="3"/>
        <v>865.66869999999994</v>
      </c>
      <c r="O25" s="7"/>
    </row>
    <row r="26" spans="2:15" ht="18.75" thickBot="1">
      <c r="B26" s="189"/>
      <c r="C26" s="69">
        <v>1000</v>
      </c>
      <c r="D26" s="70">
        <v>600</v>
      </c>
      <c r="E26" s="71">
        <v>140</v>
      </c>
      <c r="F26" s="69">
        <v>2</v>
      </c>
      <c r="G26" s="61">
        <f t="shared" si="1"/>
        <v>1.2</v>
      </c>
      <c r="H26" s="72">
        <v>0.16800000000000001</v>
      </c>
      <c r="I26" s="129">
        <v>32</v>
      </c>
      <c r="J26" s="73">
        <v>5.3760000000000003</v>
      </c>
      <c r="K26" s="290">
        <f t="shared" si="0"/>
        <v>69.888000000000005</v>
      </c>
      <c r="L26" s="234">
        <f t="shared" si="2"/>
        <v>1118.7103200000001</v>
      </c>
      <c r="M26" s="66">
        <v>6658.99</v>
      </c>
      <c r="N26" s="235">
        <f t="shared" si="3"/>
        <v>932.25860000000011</v>
      </c>
      <c r="O26" s="7"/>
    </row>
    <row r="27" spans="2:15" ht="18.75" thickBot="1">
      <c r="B27" s="189"/>
      <c r="C27" s="69">
        <v>1000</v>
      </c>
      <c r="D27" s="70">
        <v>600</v>
      </c>
      <c r="E27" s="71">
        <v>150</v>
      </c>
      <c r="F27" s="69">
        <v>2</v>
      </c>
      <c r="G27" s="61">
        <f t="shared" si="1"/>
        <v>1.2</v>
      </c>
      <c r="H27" s="72">
        <v>0.18</v>
      </c>
      <c r="I27" s="129">
        <v>32</v>
      </c>
      <c r="J27" s="73">
        <v>5.76</v>
      </c>
      <c r="K27" s="290">
        <f t="shared" si="0"/>
        <v>74.88</v>
      </c>
      <c r="L27" s="234">
        <f t="shared" si="2"/>
        <v>1198.6181999999999</v>
      </c>
      <c r="M27" s="66">
        <v>6658.99</v>
      </c>
      <c r="N27" s="235">
        <f t="shared" si="3"/>
        <v>998.84849999999994</v>
      </c>
      <c r="O27" s="7"/>
    </row>
    <row r="28" spans="2:15" ht="18.75" thickBot="1">
      <c r="B28" s="189"/>
      <c r="C28" s="69">
        <v>1000</v>
      </c>
      <c r="D28" s="70">
        <v>600</v>
      </c>
      <c r="E28" s="71">
        <v>160</v>
      </c>
      <c r="F28" s="69">
        <v>2</v>
      </c>
      <c r="G28" s="61">
        <f t="shared" si="1"/>
        <v>1.2</v>
      </c>
      <c r="H28" s="72">
        <v>0.192</v>
      </c>
      <c r="I28" s="129">
        <v>28</v>
      </c>
      <c r="J28" s="73">
        <v>5.3760000000000003</v>
      </c>
      <c r="K28" s="290">
        <f t="shared" si="0"/>
        <v>69.888000000000005</v>
      </c>
      <c r="L28" s="234">
        <f t="shared" si="2"/>
        <v>1278.5260800000001</v>
      </c>
      <c r="M28" s="66">
        <v>6658.99</v>
      </c>
      <c r="N28" s="235">
        <f t="shared" si="3"/>
        <v>1065.4384000000002</v>
      </c>
      <c r="O28" s="7"/>
    </row>
    <row r="29" spans="2:15" ht="18.75" thickBot="1">
      <c r="B29" s="189"/>
      <c r="C29" s="69">
        <v>1000</v>
      </c>
      <c r="D29" s="70">
        <v>600</v>
      </c>
      <c r="E29" s="71">
        <v>170</v>
      </c>
      <c r="F29" s="69">
        <v>2</v>
      </c>
      <c r="G29" s="61">
        <f t="shared" si="1"/>
        <v>1.2</v>
      </c>
      <c r="H29" s="72">
        <v>0.20400000000000001</v>
      </c>
      <c r="I29" s="129">
        <v>28</v>
      </c>
      <c r="J29" s="73">
        <v>5.7120000000000006</v>
      </c>
      <c r="K29" s="290">
        <f t="shared" si="0"/>
        <v>74.256000000000014</v>
      </c>
      <c r="L29" s="234">
        <f t="shared" si="2"/>
        <v>1358.4339600000001</v>
      </c>
      <c r="M29" s="66">
        <v>6658.99</v>
      </c>
      <c r="N29" s="235">
        <f t="shared" si="3"/>
        <v>1132.0283000000002</v>
      </c>
      <c r="O29" s="7"/>
    </row>
    <row r="30" spans="2:15" ht="18.75" thickBot="1">
      <c r="B30" s="189"/>
      <c r="C30" s="69">
        <v>1000</v>
      </c>
      <c r="D30" s="70">
        <v>600</v>
      </c>
      <c r="E30" s="71">
        <v>180</v>
      </c>
      <c r="F30" s="69">
        <v>1</v>
      </c>
      <c r="G30" s="61">
        <f t="shared" si="1"/>
        <v>0.6</v>
      </c>
      <c r="H30" s="72">
        <v>0.108</v>
      </c>
      <c r="I30" s="129">
        <v>52</v>
      </c>
      <c r="J30" s="73">
        <v>5.6159999999999997</v>
      </c>
      <c r="K30" s="290">
        <f t="shared" si="0"/>
        <v>73.007999999999996</v>
      </c>
      <c r="L30" s="234">
        <f t="shared" si="2"/>
        <v>719.17092000000002</v>
      </c>
      <c r="M30" s="66">
        <v>6658.99</v>
      </c>
      <c r="N30" s="235">
        <f t="shared" si="3"/>
        <v>1198.6182000000001</v>
      </c>
      <c r="O30" s="7"/>
    </row>
    <row r="31" spans="2:15" ht="18.75" thickBot="1">
      <c r="B31" s="189"/>
      <c r="C31" s="69">
        <v>1000</v>
      </c>
      <c r="D31" s="70">
        <v>600</v>
      </c>
      <c r="E31" s="71">
        <v>190</v>
      </c>
      <c r="F31" s="69">
        <v>1</v>
      </c>
      <c r="G31" s="61">
        <f t="shared" si="1"/>
        <v>0.6</v>
      </c>
      <c r="H31" s="72">
        <v>0.11399999999999999</v>
      </c>
      <c r="I31" s="129">
        <v>48</v>
      </c>
      <c r="J31" s="73">
        <v>5.4719999999999995</v>
      </c>
      <c r="K31" s="290">
        <f t="shared" si="0"/>
        <v>71.135999999999996</v>
      </c>
      <c r="L31" s="234">
        <f t="shared" si="2"/>
        <v>759.1248599999999</v>
      </c>
      <c r="M31" s="66">
        <v>6658.99</v>
      </c>
      <c r="N31" s="235">
        <f t="shared" si="3"/>
        <v>1265.2080999999998</v>
      </c>
      <c r="O31" s="7"/>
    </row>
    <row r="32" spans="2:15" ht="18.75" thickBot="1">
      <c r="B32" s="189"/>
      <c r="C32" s="78">
        <v>1000</v>
      </c>
      <c r="D32" s="79">
        <v>600</v>
      </c>
      <c r="E32" s="80">
        <v>200</v>
      </c>
      <c r="F32" s="78">
        <v>1</v>
      </c>
      <c r="G32" s="81">
        <f t="shared" si="1"/>
        <v>0.6</v>
      </c>
      <c r="H32" s="292">
        <v>0.12</v>
      </c>
      <c r="I32" s="131">
        <v>48</v>
      </c>
      <c r="J32" s="84">
        <v>5.76</v>
      </c>
      <c r="K32" s="293">
        <f t="shared" si="0"/>
        <v>74.88</v>
      </c>
      <c r="L32" s="247">
        <f t="shared" si="2"/>
        <v>799.0788</v>
      </c>
      <c r="M32" s="237">
        <v>6658.99</v>
      </c>
      <c r="N32" s="249">
        <f t="shared" si="3"/>
        <v>1331.798</v>
      </c>
      <c r="O32" s="7"/>
    </row>
    <row r="33" spans="2:15">
      <c r="B33" s="122" t="s">
        <v>51</v>
      </c>
      <c r="C33" s="47">
        <v>1000</v>
      </c>
      <c r="D33" s="48">
        <v>600</v>
      </c>
      <c r="E33" s="49">
        <v>50</v>
      </c>
      <c r="F33" s="47">
        <v>4</v>
      </c>
      <c r="G33" s="183">
        <f>0.6*F33</f>
        <v>2.4</v>
      </c>
      <c r="H33" s="184">
        <v>0.12</v>
      </c>
      <c r="I33" s="185">
        <v>48</v>
      </c>
      <c r="J33" s="287">
        <v>5.76</v>
      </c>
      <c r="K33" s="289">
        <f t="shared" si="0"/>
        <v>74.88</v>
      </c>
      <c r="L33" s="227">
        <f t="shared" si="2"/>
        <v>885.6</v>
      </c>
      <c r="M33" s="228">
        <v>7380</v>
      </c>
      <c r="N33" s="229">
        <f t="shared" si="3"/>
        <v>369</v>
      </c>
      <c r="O33" s="7"/>
    </row>
    <row r="34" spans="2:15">
      <c r="B34" s="130"/>
      <c r="C34" s="69">
        <v>1000</v>
      </c>
      <c r="D34" s="70">
        <v>600</v>
      </c>
      <c r="E34" s="71">
        <v>60</v>
      </c>
      <c r="F34" s="69">
        <v>5</v>
      </c>
      <c r="G34" s="61">
        <f t="shared" si="1"/>
        <v>3</v>
      </c>
      <c r="H34" s="187">
        <v>0.18</v>
      </c>
      <c r="I34" s="129">
        <v>32</v>
      </c>
      <c r="J34" s="73">
        <v>5.76</v>
      </c>
      <c r="K34" s="290">
        <f t="shared" si="0"/>
        <v>74.88</v>
      </c>
      <c r="L34" s="234">
        <f t="shared" si="2"/>
        <v>1328.3999999999999</v>
      </c>
      <c r="M34" s="66">
        <v>7380</v>
      </c>
      <c r="N34" s="235">
        <f t="shared" si="3"/>
        <v>442.79999999999995</v>
      </c>
      <c r="O34" s="7"/>
    </row>
    <row r="35" spans="2:15" ht="18.75" customHeight="1" thickBot="1">
      <c r="B35" s="189" t="s">
        <v>50</v>
      </c>
      <c r="C35" s="69">
        <v>1000</v>
      </c>
      <c r="D35" s="70">
        <v>600</v>
      </c>
      <c r="E35" s="71">
        <v>70</v>
      </c>
      <c r="F35" s="69">
        <v>3</v>
      </c>
      <c r="G35" s="61">
        <f t="shared" si="1"/>
        <v>1.7999999999999998</v>
      </c>
      <c r="H35" s="187">
        <v>0.126</v>
      </c>
      <c r="I35" s="129">
        <v>44</v>
      </c>
      <c r="J35" s="73">
        <v>5.5440000000000005</v>
      </c>
      <c r="K35" s="290">
        <f t="shared" si="0"/>
        <v>72.072000000000003</v>
      </c>
      <c r="L35" s="234">
        <f t="shared" si="2"/>
        <v>929.88</v>
      </c>
      <c r="M35" s="66">
        <v>7380</v>
      </c>
      <c r="N35" s="235">
        <f t="shared" si="3"/>
        <v>516.6</v>
      </c>
      <c r="O35" s="7"/>
    </row>
    <row r="36" spans="2:15" ht="18.75" thickBot="1">
      <c r="B36" s="189"/>
      <c r="C36" s="69">
        <v>1000</v>
      </c>
      <c r="D36" s="70">
        <v>600</v>
      </c>
      <c r="E36" s="71">
        <v>80</v>
      </c>
      <c r="F36" s="69">
        <v>4</v>
      </c>
      <c r="G36" s="61">
        <f t="shared" si="1"/>
        <v>2.4</v>
      </c>
      <c r="H36" s="72">
        <v>0.192</v>
      </c>
      <c r="I36" s="129">
        <v>28</v>
      </c>
      <c r="J36" s="73">
        <v>5.3760000000000003</v>
      </c>
      <c r="K36" s="290">
        <f t="shared" si="0"/>
        <v>69.888000000000005</v>
      </c>
      <c r="L36" s="234">
        <f t="shared" si="2"/>
        <v>1416.96</v>
      </c>
      <c r="M36" s="66">
        <v>7380</v>
      </c>
      <c r="N36" s="235">
        <f t="shared" si="3"/>
        <v>590.40000000000009</v>
      </c>
      <c r="O36" s="7"/>
    </row>
    <row r="37" spans="2:15" ht="18.75" thickBot="1">
      <c r="B37" s="189"/>
      <c r="C37" s="69">
        <v>1000</v>
      </c>
      <c r="D37" s="70">
        <v>600</v>
      </c>
      <c r="E37" s="71">
        <v>90</v>
      </c>
      <c r="F37" s="69">
        <v>2</v>
      </c>
      <c r="G37" s="61">
        <f t="shared" si="1"/>
        <v>1.2</v>
      </c>
      <c r="H37" s="72">
        <v>0.108</v>
      </c>
      <c r="I37" s="129">
        <v>52</v>
      </c>
      <c r="J37" s="73">
        <v>5.6159999999999997</v>
      </c>
      <c r="K37" s="290">
        <f t="shared" si="0"/>
        <v>73.007999999999996</v>
      </c>
      <c r="L37" s="234">
        <f t="shared" si="2"/>
        <v>797.04</v>
      </c>
      <c r="M37" s="66">
        <v>7380</v>
      </c>
      <c r="N37" s="235">
        <f t="shared" si="3"/>
        <v>664.2</v>
      </c>
      <c r="O37" s="7"/>
    </row>
    <row r="38" spans="2:15" ht="18.75" thickBot="1">
      <c r="B38" s="189"/>
      <c r="C38" s="69">
        <v>1000</v>
      </c>
      <c r="D38" s="70">
        <v>600</v>
      </c>
      <c r="E38" s="71">
        <v>100</v>
      </c>
      <c r="F38" s="69">
        <v>3</v>
      </c>
      <c r="G38" s="61">
        <f t="shared" si="1"/>
        <v>1.7999999999999998</v>
      </c>
      <c r="H38" s="72">
        <v>0.18</v>
      </c>
      <c r="I38" s="129">
        <v>32</v>
      </c>
      <c r="J38" s="291">
        <v>5.76</v>
      </c>
      <c r="K38" s="290">
        <f t="shared" si="0"/>
        <v>74.88</v>
      </c>
      <c r="L38" s="234">
        <f t="shared" si="2"/>
        <v>1328.3999999999999</v>
      </c>
      <c r="M38" s="66">
        <v>7380</v>
      </c>
      <c r="N38" s="235">
        <f t="shared" si="3"/>
        <v>738</v>
      </c>
      <c r="O38" s="7"/>
    </row>
    <row r="39" spans="2:15" ht="18.75" thickBot="1">
      <c r="B39" s="189"/>
      <c r="C39" s="69">
        <v>1000</v>
      </c>
      <c r="D39" s="70">
        <v>600</v>
      </c>
      <c r="E39" s="71">
        <v>110</v>
      </c>
      <c r="F39" s="69">
        <v>3</v>
      </c>
      <c r="G39" s="61">
        <f t="shared" si="1"/>
        <v>1.7999999999999998</v>
      </c>
      <c r="H39" s="72">
        <v>0.19800000000000001</v>
      </c>
      <c r="I39" s="129">
        <v>28</v>
      </c>
      <c r="J39" s="73">
        <v>5.5440000000000005</v>
      </c>
      <c r="K39" s="290">
        <f t="shared" si="0"/>
        <v>72.072000000000003</v>
      </c>
      <c r="L39" s="234">
        <f t="shared" si="2"/>
        <v>1461.24</v>
      </c>
      <c r="M39" s="66">
        <v>7380</v>
      </c>
      <c r="N39" s="235">
        <f t="shared" si="3"/>
        <v>811.80000000000007</v>
      </c>
      <c r="O39" s="7"/>
    </row>
    <row r="40" spans="2:15" ht="18.75" thickBot="1">
      <c r="B40" s="189"/>
      <c r="C40" s="69">
        <v>1000</v>
      </c>
      <c r="D40" s="70">
        <v>600</v>
      </c>
      <c r="E40" s="71">
        <v>120</v>
      </c>
      <c r="F40" s="69">
        <v>2</v>
      </c>
      <c r="G40" s="61">
        <f t="shared" si="1"/>
        <v>1.2</v>
      </c>
      <c r="H40" s="72">
        <v>0.14399999999999999</v>
      </c>
      <c r="I40" s="129">
        <v>40</v>
      </c>
      <c r="J40" s="73">
        <v>5.76</v>
      </c>
      <c r="K40" s="290">
        <f t="shared" si="0"/>
        <v>74.88</v>
      </c>
      <c r="L40" s="234">
        <f t="shared" si="2"/>
        <v>1062.72</v>
      </c>
      <c r="M40" s="66">
        <v>7380</v>
      </c>
      <c r="N40" s="235">
        <f t="shared" si="3"/>
        <v>885.6</v>
      </c>
      <c r="O40" s="7"/>
    </row>
    <row r="41" spans="2:15" ht="18.75" thickBot="1">
      <c r="B41" s="189"/>
      <c r="C41" s="69">
        <v>1000</v>
      </c>
      <c r="D41" s="70">
        <v>600</v>
      </c>
      <c r="E41" s="71">
        <v>130</v>
      </c>
      <c r="F41" s="69">
        <v>2</v>
      </c>
      <c r="G41" s="61">
        <f t="shared" si="1"/>
        <v>1.2</v>
      </c>
      <c r="H41" s="72">
        <v>0.156</v>
      </c>
      <c r="I41" s="129">
        <v>36</v>
      </c>
      <c r="J41" s="73">
        <v>5.6159999999999997</v>
      </c>
      <c r="K41" s="290">
        <f t="shared" si="0"/>
        <v>73.007999999999996</v>
      </c>
      <c r="L41" s="234">
        <f t="shared" si="2"/>
        <v>1151.28</v>
      </c>
      <c r="M41" s="66">
        <v>7380</v>
      </c>
      <c r="N41" s="235">
        <f t="shared" si="3"/>
        <v>959.4</v>
      </c>
      <c r="O41" s="7"/>
    </row>
    <row r="42" spans="2:15" ht="18.75" thickBot="1">
      <c r="B42" s="189"/>
      <c r="C42" s="69">
        <v>1000</v>
      </c>
      <c r="D42" s="70">
        <v>600</v>
      </c>
      <c r="E42" s="71">
        <v>140</v>
      </c>
      <c r="F42" s="69">
        <v>2</v>
      </c>
      <c r="G42" s="61">
        <f t="shared" si="1"/>
        <v>1.2</v>
      </c>
      <c r="H42" s="72">
        <v>0.16800000000000001</v>
      </c>
      <c r="I42" s="129">
        <v>32</v>
      </c>
      <c r="J42" s="73">
        <v>5.3760000000000003</v>
      </c>
      <c r="K42" s="290">
        <f t="shared" si="0"/>
        <v>69.888000000000005</v>
      </c>
      <c r="L42" s="234">
        <f t="shared" si="2"/>
        <v>1239.8400000000001</v>
      </c>
      <c r="M42" s="66">
        <v>7380</v>
      </c>
      <c r="N42" s="235">
        <f t="shared" si="3"/>
        <v>1033.2000000000003</v>
      </c>
      <c r="O42" s="7"/>
    </row>
    <row r="43" spans="2:15" ht="18.75" thickBot="1">
      <c r="B43" s="189"/>
      <c r="C43" s="69">
        <v>1000</v>
      </c>
      <c r="D43" s="70">
        <v>600</v>
      </c>
      <c r="E43" s="71">
        <v>150</v>
      </c>
      <c r="F43" s="69">
        <v>2</v>
      </c>
      <c r="G43" s="61">
        <f t="shared" si="1"/>
        <v>1.2</v>
      </c>
      <c r="H43" s="72">
        <v>0.18</v>
      </c>
      <c r="I43" s="129">
        <v>32</v>
      </c>
      <c r="J43" s="73">
        <v>5.76</v>
      </c>
      <c r="K43" s="290">
        <f t="shared" si="0"/>
        <v>74.88</v>
      </c>
      <c r="L43" s="234">
        <f t="shared" si="2"/>
        <v>1328.3999999999999</v>
      </c>
      <c r="M43" s="66">
        <v>7380</v>
      </c>
      <c r="N43" s="235">
        <f t="shared" si="3"/>
        <v>1107</v>
      </c>
      <c r="O43" s="7"/>
    </row>
    <row r="44" spans="2:15" ht="18.75" thickBot="1">
      <c r="B44" s="189"/>
      <c r="C44" s="69">
        <v>1000</v>
      </c>
      <c r="D44" s="70">
        <v>600</v>
      </c>
      <c r="E44" s="71">
        <v>160</v>
      </c>
      <c r="F44" s="69">
        <v>2</v>
      </c>
      <c r="G44" s="61">
        <f t="shared" si="1"/>
        <v>1.2</v>
      </c>
      <c r="H44" s="72">
        <v>0.192</v>
      </c>
      <c r="I44" s="129">
        <v>28</v>
      </c>
      <c r="J44" s="73">
        <v>5.3760000000000003</v>
      </c>
      <c r="K44" s="290">
        <f t="shared" si="0"/>
        <v>69.888000000000005</v>
      </c>
      <c r="L44" s="234">
        <f t="shared" si="2"/>
        <v>1416.96</v>
      </c>
      <c r="M44" s="66">
        <v>7380</v>
      </c>
      <c r="N44" s="235">
        <f t="shared" si="3"/>
        <v>1180.8000000000002</v>
      </c>
      <c r="O44" s="7"/>
    </row>
    <row r="45" spans="2:15" ht="18.75" thickBot="1">
      <c r="B45" s="189"/>
      <c r="C45" s="69">
        <v>1000</v>
      </c>
      <c r="D45" s="70">
        <v>600</v>
      </c>
      <c r="E45" s="71">
        <v>170</v>
      </c>
      <c r="F45" s="69">
        <v>2</v>
      </c>
      <c r="G45" s="61">
        <f t="shared" si="1"/>
        <v>1.2</v>
      </c>
      <c r="H45" s="72">
        <v>0.20400000000000001</v>
      </c>
      <c r="I45" s="129">
        <v>28</v>
      </c>
      <c r="J45" s="73">
        <v>5.7120000000000006</v>
      </c>
      <c r="K45" s="290">
        <f t="shared" si="0"/>
        <v>74.256000000000014</v>
      </c>
      <c r="L45" s="234">
        <f t="shared" si="2"/>
        <v>1505.5200000000002</v>
      </c>
      <c r="M45" s="66">
        <v>7380</v>
      </c>
      <c r="N45" s="235">
        <f t="shared" si="3"/>
        <v>1254.6000000000001</v>
      </c>
      <c r="O45" s="7"/>
    </row>
    <row r="46" spans="2:15" ht="18.75" thickBot="1">
      <c r="B46" s="189"/>
      <c r="C46" s="69">
        <v>1000</v>
      </c>
      <c r="D46" s="70">
        <v>600</v>
      </c>
      <c r="E46" s="71">
        <v>180</v>
      </c>
      <c r="F46" s="69">
        <v>1</v>
      </c>
      <c r="G46" s="61">
        <f t="shared" si="1"/>
        <v>0.6</v>
      </c>
      <c r="H46" s="72">
        <v>0.108</v>
      </c>
      <c r="I46" s="129">
        <v>52</v>
      </c>
      <c r="J46" s="73">
        <v>5.6159999999999997</v>
      </c>
      <c r="K46" s="290">
        <f t="shared" si="0"/>
        <v>73.007999999999996</v>
      </c>
      <c r="L46" s="234">
        <f t="shared" si="2"/>
        <v>797.04</v>
      </c>
      <c r="M46" s="66">
        <v>7380</v>
      </c>
      <c r="N46" s="235">
        <f t="shared" si="3"/>
        <v>1328.4</v>
      </c>
      <c r="O46" s="7"/>
    </row>
    <row r="47" spans="2:15" ht="18.75" thickBot="1">
      <c r="B47" s="189"/>
      <c r="C47" s="69">
        <v>1000</v>
      </c>
      <c r="D47" s="70">
        <v>600</v>
      </c>
      <c r="E47" s="71">
        <v>190</v>
      </c>
      <c r="F47" s="69">
        <v>1</v>
      </c>
      <c r="G47" s="61">
        <f t="shared" si="1"/>
        <v>0.6</v>
      </c>
      <c r="H47" s="72">
        <v>0.11399999999999999</v>
      </c>
      <c r="I47" s="129">
        <v>48</v>
      </c>
      <c r="J47" s="73">
        <v>5.4719999999999995</v>
      </c>
      <c r="K47" s="290">
        <f t="shared" si="0"/>
        <v>71.135999999999996</v>
      </c>
      <c r="L47" s="234">
        <f t="shared" si="2"/>
        <v>841.31999999999994</v>
      </c>
      <c r="M47" s="66">
        <v>7380</v>
      </c>
      <c r="N47" s="235">
        <f t="shared" si="3"/>
        <v>1402.2</v>
      </c>
      <c r="O47" s="7"/>
    </row>
    <row r="48" spans="2:15" ht="18.75" thickBot="1">
      <c r="B48" s="189"/>
      <c r="C48" s="78">
        <v>1000</v>
      </c>
      <c r="D48" s="79">
        <v>600</v>
      </c>
      <c r="E48" s="80">
        <v>200</v>
      </c>
      <c r="F48" s="78">
        <v>1</v>
      </c>
      <c r="G48" s="81">
        <f t="shared" si="1"/>
        <v>0.6</v>
      </c>
      <c r="H48" s="292">
        <v>0.12</v>
      </c>
      <c r="I48" s="131">
        <v>48</v>
      </c>
      <c r="J48" s="84">
        <v>5.76</v>
      </c>
      <c r="K48" s="293">
        <f t="shared" si="0"/>
        <v>74.88</v>
      </c>
      <c r="L48" s="250">
        <f t="shared" si="2"/>
        <v>885.6</v>
      </c>
      <c r="M48" s="248">
        <v>7380</v>
      </c>
      <c r="N48" s="251">
        <f t="shared" si="3"/>
        <v>1476</v>
      </c>
      <c r="O48" s="7"/>
    </row>
    <row r="49" spans="2:15" ht="18.600000000000001" customHeight="1" thickBot="1">
      <c r="B49" s="122" t="s">
        <v>67</v>
      </c>
      <c r="C49" s="47">
        <v>1000</v>
      </c>
      <c r="D49" s="48">
        <v>600</v>
      </c>
      <c r="E49" s="49">
        <v>50</v>
      </c>
      <c r="F49" s="47">
        <v>8</v>
      </c>
      <c r="G49" s="183">
        <f>0.6*F49</f>
        <v>4.8</v>
      </c>
      <c r="H49" s="184">
        <v>0.24</v>
      </c>
      <c r="I49" s="185">
        <v>24</v>
      </c>
      <c r="J49" s="287">
        <v>5.76</v>
      </c>
      <c r="K49" s="294">
        <f t="shared" si="0"/>
        <v>74.88</v>
      </c>
      <c r="L49" s="295">
        <f t="shared" ref="L49:L69" si="4">M49*H49</f>
        <v>1092.9360000000001</v>
      </c>
      <c r="M49" s="103">
        <v>4553.9000000000005</v>
      </c>
      <c r="N49" s="56">
        <f t="shared" ref="N49:N69" si="5">L49/G49</f>
        <v>227.69500000000005</v>
      </c>
      <c r="O49" s="7"/>
    </row>
    <row r="50" spans="2:15" ht="18.600000000000001" customHeight="1" thickBot="1">
      <c r="B50" s="130"/>
      <c r="C50" s="69">
        <v>1000</v>
      </c>
      <c r="D50" s="70">
        <v>600</v>
      </c>
      <c r="E50" s="71">
        <v>60</v>
      </c>
      <c r="F50" s="69">
        <v>8</v>
      </c>
      <c r="G50" s="61">
        <f t="shared" ref="G50:G69" si="6">0.6*F50</f>
        <v>4.8</v>
      </c>
      <c r="H50" s="187">
        <v>0.28799999999999998</v>
      </c>
      <c r="I50" s="129">
        <v>20</v>
      </c>
      <c r="J50" s="73">
        <v>5.76</v>
      </c>
      <c r="K50" s="290">
        <f t="shared" si="0"/>
        <v>74.88</v>
      </c>
      <c r="L50" s="192">
        <f t="shared" si="4"/>
        <v>1311.5232000000001</v>
      </c>
      <c r="M50" s="104">
        <v>4553.9000000000005</v>
      </c>
      <c r="N50" s="105">
        <f t="shared" si="5"/>
        <v>273.23400000000004</v>
      </c>
      <c r="O50" s="7"/>
    </row>
    <row r="51" spans="2:15" ht="17.649999999999999" customHeight="1" thickBot="1">
      <c r="B51" s="189" t="s">
        <v>46</v>
      </c>
      <c r="C51" s="69">
        <v>1000</v>
      </c>
      <c r="D51" s="70">
        <v>600</v>
      </c>
      <c r="E51" s="71">
        <v>70</v>
      </c>
      <c r="F51" s="69">
        <v>3</v>
      </c>
      <c r="G51" s="61">
        <f t="shared" si="6"/>
        <v>1.7999999999999998</v>
      </c>
      <c r="H51" s="187">
        <v>0.126</v>
      </c>
      <c r="I51" s="129">
        <v>44</v>
      </c>
      <c r="J51" s="73">
        <v>5.5440000000000005</v>
      </c>
      <c r="K51" s="290">
        <f t="shared" si="0"/>
        <v>72.072000000000003</v>
      </c>
      <c r="L51" s="296">
        <f t="shared" si="4"/>
        <v>573.79140000000007</v>
      </c>
      <c r="M51" s="95">
        <v>4553.9000000000005</v>
      </c>
      <c r="N51" s="105">
        <f t="shared" si="5"/>
        <v>318.77300000000008</v>
      </c>
      <c r="O51" s="7"/>
    </row>
    <row r="52" spans="2:15" ht="18.75" thickBot="1">
      <c r="B52" s="189"/>
      <c r="C52" s="69">
        <v>1000</v>
      </c>
      <c r="D52" s="70">
        <v>600</v>
      </c>
      <c r="E52" s="71">
        <v>80</v>
      </c>
      <c r="F52" s="69">
        <v>6</v>
      </c>
      <c r="G52" s="61">
        <f t="shared" si="6"/>
        <v>3.5999999999999996</v>
      </c>
      <c r="H52" s="72">
        <v>0.28800000000000003</v>
      </c>
      <c r="I52" s="129">
        <v>20</v>
      </c>
      <c r="J52" s="73">
        <v>5.7600000000000007</v>
      </c>
      <c r="K52" s="290">
        <f t="shared" si="0"/>
        <v>74.88000000000001</v>
      </c>
      <c r="L52" s="104">
        <f t="shared" si="4"/>
        <v>1311.5232000000003</v>
      </c>
      <c r="M52" s="95">
        <v>4553.9000000000005</v>
      </c>
      <c r="N52" s="105">
        <f t="shared" si="5"/>
        <v>364.31200000000013</v>
      </c>
    </row>
    <row r="53" spans="2:15" ht="18.75" thickBot="1">
      <c r="B53" s="189"/>
      <c r="C53" s="69">
        <v>1000</v>
      </c>
      <c r="D53" s="70">
        <v>600</v>
      </c>
      <c r="E53" s="71">
        <v>90</v>
      </c>
      <c r="F53" s="69">
        <v>5</v>
      </c>
      <c r="G53" s="61">
        <f t="shared" si="6"/>
        <v>3</v>
      </c>
      <c r="H53" s="72">
        <v>0.27</v>
      </c>
      <c r="I53" s="129">
        <v>20</v>
      </c>
      <c r="J53" s="73">
        <v>5.4</v>
      </c>
      <c r="K53" s="290">
        <f t="shared" si="0"/>
        <v>70.2</v>
      </c>
      <c r="L53" s="104">
        <f t="shared" si="4"/>
        <v>1229.5530000000003</v>
      </c>
      <c r="M53" s="95">
        <v>4553.9000000000005</v>
      </c>
      <c r="N53" s="105">
        <f t="shared" si="5"/>
        <v>409.85100000000011</v>
      </c>
    </row>
    <row r="54" spans="2:15" ht="18.75" thickBot="1">
      <c r="B54" s="189"/>
      <c r="C54" s="69">
        <v>1000</v>
      </c>
      <c r="D54" s="70">
        <v>600</v>
      </c>
      <c r="E54" s="71">
        <v>100</v>
      </c>
      <c r="F54" s="69">
        <v>4</v>
      </c>
      <c r="G54" s="61">
        <f t="shared" si="6"/>
        <v>2.4</v>
      </c>
      <c r="H54" s="72">
        <v>0.24</v>
      </c>
      <c r="I54" s="129">
        <v>24</v>
      </c>
      <c r="J54" s="291">
        <v>5.76</v>
      </c>
      <c r="K54" s="290">
        <f t="shared" si="0"/>
        <v>74.88</v>
      </c>
      <c r="L54" s="104">
        <f t="shared" si="4"/>
        <v>1092.9360000000001</v>
      </c>
      <c r="M54" s="95">
        <v>4553.9000000000005</v>
      </c>
      <c r="N54" s="105">
        <f t="shared" si="5"/>
        <v>455.3900000000001</v>
      </c>
    </row>
    <row r="55" spans="2:15" ht="18.75" thickBot="1">
      <c r="B55" s="189"/>
      <c r="C55" s="69">
        <v>1000</v>
      </c>
      <c r="D55" s="70">
        <v>600</v>
      </c>
      <c r="E55" s="71">
        <v>110</v>
      </c>
      <c r="F55" s="69">
        <v>4</v>
      </c>
      <c r="G55" s="61">
        <f t="shared" si="6"/>
        <v>2.4</v>
      </c>
      <c r="H55" s="72">
        <v>0.26400000000000001</v>
      </c>
      <c r="I55" s="129">
        <v>20</v>
      </c>
      <c r="J55" s="73">
        <v>5.28</v>
      </c>
      <c r="K55" s="290">
        <f t="shared" si="0"/>
        <v>68.64</v>
      </c>
      <c r="L55" s="104">
        <f t="shared" si="4"/>
        <v>1202.2296000000001</v>
      </c>
      <c r="M55" s="95">
        <v>4553.9000000000005</v>
      </c>
      <c r="N55" s="105">
        <f t="shared" si="5"/>
        <v>500.92900000000009</v>
      </c>
    </row>
    <row r="56" spans="2:15" ht="18.75" thickBot="1">
      <c r="B56" s="189"/>
      <c r="C56" s="69">
        <v>1000</v>
      </c>
      <c r="D56" s="70">
        <v>600</v>
      </c>
      <c r="E56" s="71">
        <v>120</v>
      </c>
      <c r="F56" s="69">
        <v>4</v>
      </c>
      <c r="G56" s="61">
        <f t="shared" si="6"/>
        <v>2.4</v>
      </c>
      <c r="H56" s="72">
        <v>0.28799999999999998</v>
      </c>
      <c r="I56" s="129">
        <v>20</v>
      </c>
      <c r="J56" s="73">
        <v>5.76</v>
      </c>
      <c r="K56" s="290">
        <f t="shared" si="0"/>
        <v>74.88</v>
      </c>
      <c r="L56" s="104">
        <f t="shared" si="4"/>
        <v>1311.5232000000001</v>
      </c>
      <c r="M56" s="95">
        <v>4553.9000000000005</v>
      </c>
      <c r="N56" s="105">
        <f t="shared" si="5"/>
        <v>546.46800000000007</v>
      </c>
    </row>
    <row r="57" spans="2:15" ht="18.75" thickBot="1">
      <c r="B57" s="189"/>
      <c r="C57" s="69">
        <v>1000</v>
      </c>
      <c r="D57" s="70">
        <v>600</v>
      </c>
      <c r="E57" s="71">
        <v>130</v>
      </c>
      <c r="F57" s="69">
        <v>3</v>
      </c>
      <c r="G57" s="61">
        <f t="shared" si="6"/>
        <v>1.7999999999999998</v>
      </c>
      <c r="H57" s="72">
        <v>0.23399999999999999</v>
      </c>
      <c r="I57" s="129">
        <v>24</v>
      </c>
      <c r="J57" s="73">
        <v>5.6159999999999997</v>
      </c>
      <c r="K57" s="290">
        <f t="shared" si="0"/>
        <v>73.007999999999996</v>
      </c>
      <c r="L57" s="104">
        <f t="shared" si="4"/>
        <v>1065.6126000000002</v>
      </c>
      <c r="M57" s="95">
        <v>4553.9000000000005</v>
      </c>
      <c r="N57" s="105">
        <f t="shared" si="5"/>
        <v>592.00700000000018</v>
      </c>
    </row>
    <row r="58" spans="2:15" ht="18.75" thickBot="1">
      <c r="B58" s="189"/>
      <c r="C58" s="69">
        <v>1000</v>
      </c>
      <c r="D58" s="70">
        <v>600</v>
      </c>
      <c r="E58" s="71">
        <v>140</v>
      </c>
      <c r="F58" s="69">
        <v>4</v>
      </c>
      <c r="G58" s="61">
        <f t="shared" si="6"/>
        <v>2.4</v>
      </c>
      <c r="H58" s="72">
        <v>0.33600000000000002</v>
      </c>
      <c r="I58" s="129">
        <v>16</v>
      </c>
      <c r="J58" s="73">
        <v>5.3760000000000003</v>
      </c>
      <c r="K58" s="290">
        <f t="shared" si="0"/>
        <v>69.888000000000005</v>
      </c>
      <c r="L58" s="104">
        <f t="shared" si="4"/>
        <v>1530.1104000000003</v>
      </c>
      <c r="M58" s="95">
        <v>4553.9000000000005</v>
      </c>
      <c r="N58" s="105">
        <f t="shared" si="5"/>
        <v>637.54600000000016</v>
      </c>
    </row>
    <row r="59" spans="2:15" ht="18.75" thickBot="1">
      <c r="B59" s="189"/>
      <c r="C59" s="69">
        <v>1000</v>
      </c>
      <c r="D59" s="70">
        <v>600</v>
      </c>
      <c r="E59" s="71">
        <v>150</v>
      </c>
      <c r="F59" s="69">
        <v>2</v>
      </c>
      <c r="G59" s="61">
        <f t="shared" si="6"/>
        <v>1.2</v>
      </c>
      <c r="H59" s="72">
        <v>0.18</v>
      </c>
      <c r="I59" s="129">
        <v>32</v>
      </c>
      <c r="J59" s="73">
        <v>5.76</v>
      </c>
      <c r="K59" s="290">
        <f t="shared" si="0"/>
        <v>74.88</v>
      </c>
      <c r="L59" s="104">
        <f t="shared" si="4"/>
        <v>819.70200000000011</v>
      </c>
      <c r="M59" s="95">
        <v>4553.9000000000005</v>
      </c>
      <c r="N59" s="105">
        <f t="shared" si="5"/>
        <v>683.08500000000015</v>
      </c>
    </row>
    <row r="60" spans="2:15" ht="18.75" thickBot="1">
      <c r="B60" s="189"/>
      <c r="C60" s="69">
        <v>1000</v>
      </c>
      <c r="D60" s="70">
        <v>600</v>
      </c>
      <c r="E60" s="71">
        <v>160</v>
      </c>
      <c r="F60" s="69">
        <v>3</v>
      </c>
      <c r="G60" s="61">
        <f t="shared" si="6"/>
        <v>1.7999999999999998</v>
      </c>
      <c r="H60" s="72">
        <v>0.28800000000000003</v>
      </c>
      <c r="I60" s="129">
        <v>20</v>
      </c>
      <c r="J60" s="73">
        <v>5.7600000000000007</v>
      </c>
      <c r="K60" s="290">
        <f t="shared" si="0"/>
        <v>74.88000000000001</v>
      </c>
      <c r="L60" s="104">
        <f t="shared" si="4"/>
        <v>1311.5232000000003</v>
      </c>
      <c r="M60" s="95">
        <v>4553.9000000000005</v>
      </c>
      <c r="N60" s="105">
        <f t="shared" si="5"/>
        <v>728.62400000000025</v>
      </c>
    </row>
    <row r="61" spans="2:15" ht="18.75" thickBot="1">
      <c r="B61" s="189"/>
      <c r="C61" s="69">
        <v>1000</v>
      </c>
      <c r="D61" s="70">
        <v>600</v>
      </c>
      <c r="E61" s="71">
        <v>170</v>
      </c>
      <c r="F61" s="69">
        <v>2</v>
      </c>
      <c r="G61" s="61">
        <f t="shared" si="6"/>
        <v>1.2</v>
      </c>
      <c r="H61" s="72">
        <v>0.20400000000000001</v>
      </c>
      <c r="I61" s="129">
        <v>28</v>
      </c>
      <c r="J61" s="73">
        <v>5.7120000000000006</v>
      </c>
      <c r="K61" s="290">
        <f t="shared" si="0"/>
        <v>74.256000000000014</v>
      </c>
      <c r="L61" s="104">
        <f t="shared" si="4"/>
        <v>928.99560000000019</v>
      </c>
      <c r="M61" s="95">
        <v>4553.9000000000005</v>
      </c>
      <c r="N61" s="105">
        <f t="shared" si="5"/>
        <v>774.16300000000024</v>
      </c>
    </row>
    <row r="62" spans="2:15" ht="18.75" thickBot="1">
      <c r="B62" s="189"/>
      <c r="C62" s="69">
        <v>1000</v>
      </c>
      <c r="D62" s="70">
        <v>600</v>
      </c>
      <c r="E62" s="71">
        <v>180</v>
      </c>
      <c r="F62" s="69">
        <v>2</v>
      </c>
      <c r="G62" s="61">
        <f t="shared" si="6"/>
        <v>1.2</v>
      </c>
      <c r="H62" s="72">
        <v>0.216</v>
      </c>
      <c r="I62" s="129">
        <v>24</v>
      </c>
      <c r="J62" s="73">
        <v>5.1840000000000002</v>
      </c>
      <c r="K62" s="290">
        <f t="shared" si="0"/>
        <v>67.391999999999996</v>
      </c>
      <c r="L62" s="104">
        <f t="shared" si="4"/>
        <v>983.64240000000007</v>
      </c>
      <c r="M62" s="95">
        <v>4553.9000000000005</v>
      </c>
      <c r="N62" s="105">
        <f t="shared" si="5"/>
        <v>819.70200000000011</v>
      </c>
    </row>
    <row r="63" spans="2:15" ht="18.75" thickBot="1">
      <c r="B63" s="189"/>
      <c r="C63" s="69">
        <v>1000</v>
      </c>
      <c r="D63" s="70">
        <v>600</v>
      </c>
      <c r="E63" s="71">
        <v>190</v>
      </c>
      <c r="F63" s="69">
        <v>2</v>
      </c>
      <c r="G63" s="61">
        <f t="shared" si="6"/>
        <v>1.2</v>
      </c>
      <c r="H63" s="72">
        <v>0.22799999999999998</v>
      </c>
      <c r="I63" s="129">
        <v>24</v>
      </c>
      <c r="J63" s="73">
        <v>5.4719999999999995</v>
      </c>
      <c r="K63" s="290">
        <f t="shared" si="0"/>
        <v>71.135999999999996</v>
      </c>
      <c r="L63" s="104">
        <f t="shared" si="4"/>
        <v>1038.2891999999999</v>
      </c>
      <c r="M63" s="95">
        <v>4553.9000000000005</v>
      </c>
      <c r="N63" s="105">
        <f t="shared" si="5"/>
        <v>865.24099999999999</v>
      </c>
    </row>
    <row r="64" spans="2:15" ht="18.75" thickBot="1">
      <c r="B64" s="189"/>
      <c r="C64" s="69">
        <v>1000</v>
      </c>
      <c r="D64" s="70">
        <v>600</v>
      </c>
      <c r="E64" s="71">
        <v>200</v>
      </c>
      <c r="F64" s="69">
        <v>2</v>
      </c>
      <c r="G64" s="61">
        <f t="shared" si="6"/>
        <v>1.2</v>
      </c>
      <c r="H64" s="187">
        <v>0.24</v>
      </c>
      <c r="I64" s="129">
        <v>24</v>
      </c>
      <c r="J64" s="73">
        <v>5.76</v>
      </c>
      <c r="K64" s="290">
        <f t="shared" si="0"/>
        <v>74.88</v>
      </c>
      <c r="L64" s="104">
        <f t="shared" si="4"/>
        <v>1092.9360000000001</v>
      </c>
      <c r="M64" s="95">
        <v>4553.9000000000005</v>
      </c>
      <c r="N64" s="105">
        <f t="shared" si="5"/>
        <v>910.7800000000002</v>
      </c>
    </row>
    <row r="65" spans="2:15" ht="18.75" thickBot="1">
      <c r="B65" s="189"/>
      <c r="C65" s="69">
        <v>1000</v>
      </c>
      <c r="D65" s="70">
        <v>600</v>
      </c>
      <c r="E65" s="71">
        <v>210</v>
      </c>
      <c r="F65" s="69">
        <v>2</v>
      </c>
      <c r="G65" s="61">
        <f t="shared" si="6"/>
        <v>1.2</v>
      </c>
      <c r="H65" s="187">
        <v>0.252</v>
      </c>
      <c r="I65" s="129">
        <v>20</v>
      </c>
      <c r="J65" s="73">
        <v>5.04</v>
      </c>
      <c r="K65" s="290">
        <f t="shared" si="0"/>
        <v>65.52</v>
      </c>
      <c r="L65" s="104">
        <f t="shared" si="4"/>
        <v>1147.5828000000001</v>
      </c>
      <c r="M65" s="95">
        <v>4553.9000000000005</v>
      </c>
      <c r="N65" s="105">
        <f t="shared" si="5"/>
        <v>956.31900000000019</v>
      </c>
    </row>
    <row r="66" spans="2:15" ht="18.75" thickBot="1">
      <c r="B66" s="189"/>
      <c r="C66" s="69">
        <v>1000</v>
      </c>
      <c r="D66" s="70">
        <v>600</v>
      </c>
      <c r="E66" s="71">
        <v>220</v>
      </c>
      <c r="F66" s="69">
        <v>2</v>
      </c>
      <c r="G66" s="61">
        <f t="shared" si="6"/>
        <v>1.2</v>
      </c>
      <c r="H66" s="187">
        <v>0.26400000000000001</v>
      </c>
      <c r="I66" s="129">
        <v>20</v>
      </c>
      <c r="J66" s="291">
        <v>5.28</v>
      </c>
      <c r="K66" s="290">
        <f t="shared" si="0"/>
        <v>68.64</v>
      </c>
      <c r="L66" s="104">
        <f t="shared" si="4"/>
        <v>1202.2296000000001</v>
      </c>
      <c r="M66" s="95">
        <v>4553.9000000000005</v>
      </c>
      <c r="N66" s="105">
        <f t="shared" si="5"/>
        <v>1001.8580000000002</v>
      </c>
    </row>
    <row r="67" spans="2:15" ht="18.75" thickBot="1">
      <c r="B67" s="189"/>
      <c r="C67" s="69">
        <v>1000</v>
      </c>
      <c r="D67" s="70">
        <v>600</v>
      </c>
      <c r="E67" s="71">
        <v>230</v>
      </c>
      <c r="F67" s="69">
        <v>2</v>
      </c>
      <c r="G67" s="61">
        <f t="shared" si="6"/>
        <v>1.2</v>
      </c>
      <c r="H67" s="72">
        <v>0.27600000000000002</v>
      </c>
      <c r="I67" s="129">
        <v>20</v>
      </c>
      <c r="J67" s="73">
        <v>5.52</v>
      </c>
      <c r="K67" s="290">
        <f t="shared" si="0"/>
        <v>71.759999999999991</v>
      </c>
      <c r="L67" s="104">
        <f t="shared" si="4"/>
        <v>1256.8764000000003</v>
      </c>
      <c r="M67" s="95">
        <v>4553.9000000000005</v>
      </c>
      <c r="N67" s="105">
        <f t="shared" si="5"/>
        <v>1047.3970000000004</v>
      </c>
    </row>
    <row r="68" spans="2:15" ht="18.75" thickBot="1">
      <c r="B68" s="189"/>
      <c r="C68" s="69">
        <v>1000</v>
      </c>
      <c r="D68" s="70">
        <v>600</v>
      </c>
      <c r="E68" s="71">
        <v>240</v>
      </c>
      <c r="F68" s="69">
        <v>2</v>
      </c>
      <c r="G68" s="61">
        <f t="shared" si="6"/>
        <v>1.2</v>
      </c>
      <c r="H68" s="72">
        <v>0.28799999999999998</v>
      </c>
      <c r="I68" s="129">
        <v>20</v>
      </c>
      <c r="J68" s="73">
        <v>5.76</v>
      </c>
      <c r="K68" s="290">
        <f t="shared" si="0"/>
        <v>74.88</v>
      </c>
      <c r="L68" s="104">
        <f t="shared" si="4"/>
        <v>1311.5232000000001</v>
      </c>
      <c r="M68" s="95">
        <v>4553.9000000000005</v>
      </c>
      <c r="N68" s="105">
        <f t="shared" si="5"/>
        <v>1092.9360000000001</v>
      </c>
    </row>
    <row r="69" spans="2:15" ht="18.75" thickBot="1">
      <c r="B69" s="189"/>
      <c r="C69" s="78">
        <v>1000</v>
      </c>
      <c r="D69" s="79">
        <v>600</v>
      </c>
      <c r="E69" s="80">
        <v>250</v>
      </c>
      <c r="F69" s="78">
        <v>2</v>
      </c>
      <c r="G69" s="198">
        <f t="shared" si="6"/>
        <v>1.2</v>
      </c>
      <c r="H69" s="82">
        <v>0.3</v>
      </c>
      <c r="I69" s="131">
        <v>16</v>
      </c>
      <c r="J69" s="84">
        <v>4.8</v>
      </c>
      <c r="K69" s="293">
        <f t="shared" si="0"/>
        <v>62.4</v>
      </c>
      <c r="L69" s="109">
        <f t="shared" si="4"/>
        <v>1366.17</v>
      </c>
      <c r="M69" s="101">
        <v>4553.9000000000005</v>
      </c>
      <c r="N69" s="110">
        <f t="shared" si="5"/>
        <v>1138.4750000000001</v>
      </c>
    </row>
    <row r="70" spans="2:15" ht="18.600000000000001" customHeight="1" thickBot="1">
      <c r="B70" s="122" t="s">
        <v>45</v>
      </c>
      <c r="C70" s="47">
        <v>1000</v>
      </c>
      <c r="D70" s="48">
        <v>600</v>
      </c>
      <c r="E70" s="49">
        <v>50</v>
      </c>
      <c r="F70" s="47">
        <v>8</v>
      </c>
      <c r="G70" s="183">
        <f>0.6*F70</f>
        <v>4.8</v>
      </c>
      <c r="H70" s="184">
        <v>0.24</v>
      </c>
      <c r="I70" s="185">
        <v>24</v>
      </c>
      <c r="J70" s="287">
        <v>5.76</v>
      </c>
      <c r="K70" s="294">
        <f t="shared" ref="K70:K133" si="7">J70*13</f>
        <v>74.88</v>
      </c>
      <c r="L70" s="295">
        <f t="shared" si="2"/>
        <v>1219.1207999999999</v>
      </c>
      <c r="M70" s="103">
        <v>5079.67</v>
      </c>
      <c r="N70" s="56">
        <f t="shared" si="3"/>
        <v>253.98349999999999</v>
      </c>
      <c r="O70" s="7"/>
    </row>
    <row r="71" spans="2:15" ht="18.600000000000001" customHeight="1" thickBot="1">
      <c r="B71" s="130"/>
      <c r="C71" s="69">
        <v>1000</v>
      </c>
      <c r="D71" s="70">
        <v>600</v>
      </c>
      <c r="E71" s="71">
        <v>60</v>
      </c>
      <c r="F71" s="69">
        <v>8</v>
      </c>
      <c r="G71" s="61">
        <f t="shared" ref="G71:G132" si="8">0.6*F71</f>
        <v>4.8</v>
      </c>
      <c r="H71" s="187">
        <v>0.28799999999999998</v>
      </c>
      <c r="I71" s="129">
        <v>20</v>
      </c>
      <c r="J71" s="73">
        <v>5.76</v>
      </c>
      <c r="K71" s="290">
        <f t="shared" si="7"/>
        <v>74.88</v>
      </c>
      <c r="L71" s="192">
        <f t="shared" si="2"/>
        <v>1462.9449599999998</v>
      </c>
      <c r="M71" s="104">
        <v>5079.67</v>
      </c>
      <c r="N71" s="105">
        <f t="shared" si="3"/>
        <v>304.78019999999998</v>
      </c>
      <c r="O71" s="7"/>
    </row>
    <row r="72" spans="2:15" ht="17.649999999999999" customHeight="1" thickBot="1">
      <c r="B72" s="189" t="s">
        <v>46</v>
      </c>
      <c r="C72" s="69">
        <v>1000</v>
      </c>
      <c r="D72" s="70">
        <v>600</v>
      </c>
      <c r="E72" s="71">
        <v>70</v>
      </c>
      <c r="F72" s="69">
        <v>3</v>
      </c>
      <c r="G72" s="61">
        <f t="shared" si="8"/>
        <v>1.7999999999999998</v>
      </c>
      <c r="H72" s="187">
        <v>0.126</v>
      </c>
      <c r="I72" s="129">
        <v>44</v>
      </c>
      <c r="J72" s="73">
        <v>5.5440000000000005</v>
      </c>
      <c r="K72" s="290">
        <f t="shared" si="7"/>
        <v>72.072000000000003</v>
      </c>
      <c r="L72" s="296">
        <f t="shared" si="2"/>
        <v>640.03841999999997</v>
      </c>
      <c r="M72" s="95">
        <v>5079.67</v>
      </c>
      <c r="N72" s="105">
        <f t="shared" si="3"/>
        <v>355.57690000000002</v>
      </c>
      <c r="O72" s="7"/>
    </row>
    <row r="73" spans="2:15" ht="18.75" thickBot="1">
      <c r="B73" s="189"/>
      <c r="C73" s="69">
        <v>1000</v>
      </c>
      <c r="D73" s="70">
        <v>600</v>
      </c>
      <c r="E73" s="71">
        <v>80</v>
      </c>
      <c r="F73" s="69">
        <v>6</v>
      </c>
      <c r="G73" s="61">
        <f t="shared" si="8"/>
        <v>3.5999999999999996</v>
      </c>
      <c r="H73" s="72">
        <v>0.28800000000000003</v>
      </c>
      <c r="I73" s="129">
        <v>20</v>
      </c>
      <c r="J73" s="73">
        <v>5.7600000000000007</v>
      </c>
      <c r="K73" s="290">
        <f t="shared" si="7"/>
        <v>74.88000000000001</v>
      </c>
      <c r="L73" s="104">
        <f t="shared" si="2"/>
        <v>1462.9449600000003</v>
      </c>
      <c r="M73" s="95">
        <v>5079.67</v>
      </c>
      <c r="N73" s="105">
        <f t="shared" si="3"/>
        <v>406.37360000000012</v>
      </c>
    </row>
    <row r="74" spans="2:15" ht="18.75" thickBot="1">
      <c r="B74" s="189"/>
      <c r="C74" s="69">
        <v>1000</v>
      </c>
      <c r="D74" s="70">
        <v>600</v>
      </c>
      <c r="E74" s="71">
        <v>90</v>
      </c>
      <c r="F74" s="69">
        <v>5</v>
      </c>
      <c r="G74" s="61">
        <f t="shared" si="8"/>
        <v>3</v>
      </c>
      <c r="H74" s="72">
        <v>0.27</v>
      </c>
      <c r="I74" s="129">
        <v>20</v>
      </c>
      <c r="J74" s="73">
        <v>5.4</v>
      </c>
      <c r="K74" s="290">
        <f t="shared" si="7"/>
        <v>70.2</v>
      </c>
      <c r="L74" s="104">
        <f t="shared" si="2"/>
        <v>1371.5109000000002</v>
      </c>
      <c r="M74" s="95">
        <v>5079.67</v>
      </c>
      <c r="N74" s="105">
        <f t="shared" si="3"/>
        <v>457.17030000000005</v>
      </c>
    </row>
    <row r="75" spans="2:15" ht="18.75" thickBot="1">
      <c r="B75" s="189"/>
      <c r="C75" s="69">
        <v>1000</v>
      </c>
      <c r="D75" s="70">
        <v>600</v>
      </c>
      <c r="E75" s="71">
        <v>100</v>
      </c>
      <c r="F75" s="69">
        <v>4</v>
      </c>
      <c r="G75" s="61">
        <f t="shared" si="8"/>
        <v>2.4</v>
      </c>
      <c r="H75" s="72">
        <v>0.24</v>
      </c>
      <c r="I75" s="129">
        <v>24</v>
      </c>
      <c r="J75" s="291">
        <v>5.76</v>
      </c>
      <c r="K75" s="290">
        <f t="shared" si="7"/>
        <v>74.88</v>
      </c>
      <c r="L75" s="104">
        <f t="shared" si="2"/>
        <v>1219.1207999999999</v>
      </c>
      <c r="M75" s="95">
        <v>5079.67</v>
      </c>
      <c r="N75" s="105">
        <f t="shared" si="3"/>
        <v>507.96699999999998</v>
      </c>
    </row>
    <row r="76" spans="2:15" ht="18.75" thickBot="1">
      <c r="B76" s="189"/>
      <c r="C76" s="69">
        <v>1000</v>
      </c>
      <c r="D76" s="70">
        <v>600</v>
      </c>
      <c r="E76" s="71">
        <v>110</v>
      </c>
      <c r="F76" s="69">
        <v>4</v>
      </c>
      <c r="G76" s="61">
        <f t="shared" si="8"/>
        <v>2.4</v>
      </c>
      <c r="H76" s="72">
        <v>0.26400000000000001</v>
      </c>
      <c r="I76" s="129">
        <v>20</v>
      </c>
      <c r="J76" s="73">
        <v>5.28</v>
      </c>
      <c r="K76" s="290">
        <f t="shared" si="7"/>
        <v>68.64</v>
      </c>
      <c r="L76" s="104">
        <f t="shared" si="2"/>
        <v>1341.03288</v>
      </c>
      <c r="M76" s="95">
        <v>5079.67</v>
      </c>
      <c r="N76" s="105">
        <f t="shared" si="3"/>
        <v>558.76369999999997</v>
      </c>
    </row>
    <row r="77" spans="2:15" ht="18.75" thickBot="1">
      <c r="B77" s="189"/>
      <c r="C77" s="69">
        <v>1000</v>
      </c>
      <c r="D77" s="70">
        <v>600</v>
      </c>
      <c r="E77" s="71">
        <v>120</v>
      </c>
      <c r="F77" s="69">
        <v>4</v>
      </c>
      <c r="G77" s="61">
        <f t="shared" si="8"/>
        <v>2.4</v>
      </c>
      <c r="H77" s="72">
        <v>0.28799999999999998</v>
      </c>
      <c r="I77" s="129">
        <v>20</v>
      </c>
      <c r="J77" s="73">
        <v>5.76</v>
      </c>
      <c r="K77" s="290">
        <f t="shared" si="7"/>
        <v>74.88</v>
      </c>
      <c r="L77" s="104">
        <f t="shared" si="2"/>
        <v>1462.9449599999998</v>
      </c>
      <c r="M77" s="95">
        <v>5079.67</v>
      </c>
      <c r="N77" s="105">
        <f t="shared" si="3"/>
        <v>609.56039999999996</v>
      </c>
    </row>
    <row r="78" spans="2:15" ht="18.75" thickBot="1">
      <c r="B78" s="189"/>
      <c r="C78" s="69">
        <v>1000</v>
      </c>
      <c r="D78" s="70">
        <v>600</v>
      </c>
      <c r="E78" s="71">
        <v>130</v>
      </c>
      <c r="F78" s="69">
        <v>3</v>
      </c>
      <c r="G78" s="61">
        <f t="shared" si="8"/>
        <v>1.7999999999999998</v>
      </c>
      <c r="H78" s="72">
        <v>0.23399999999999999</v>
      </c>
      <c r="I78" s="129">
        <v>24</v>
      </c>
      <c r="J78" s="73">
        <v>5.6159999999999997</v>
      </c>
      <c r="K78" s="290">
        <f t="shared" si="7"/>
        <v>73.007999999999996</v>
      </c>
      <c r="L78" s="104">
        <f t="shared" si="2"/>
        <v>1188.6427799999999</v>
      </c>
      <c r="M78" s="95">
        <v>5079.67</v>
      </c>
      <c r="N78" s="105">
        <f t="shared" si="3"/>
        <v>660.35710000000006</v>
      </c>
    </row>
    <row r="79" spans="2:15" ht="18.75" thickBot="1">
      <c r="B79" s="189"/>
      <c r="C79" s="69">
        <v>1000</v>
      </c>
      <c r="D79" s="70">
        <v>600</v>
      </c>
      <c r="E79" s="71">
        <v>140</v>
      </c>
      <c r="F79" s="69">
        <v>4</v>
      </c>
      <c r="G79" s="61">
        <f t="shared" si="8"/>
        <v>2.4</v>
      </c>
      <c r="H79" s="72">
        <v>0.33600000000000002</v>
      </c>
      <c r="I79" s="129">
        <v>16</v>
      </c>
      <c r="J79" s="73">
        <v>5.3760000000000003</v>
      </c>
      <c r="K79" s="290">
        <f t="shared" si="7"/>
        <v>69.888000000000005</v>
      </c>
      <c r="L79" s="104">
        <f t="shared" si="2"/>
        <v>1706.7691200000002</v>
      </c>
      <c r="M79" s="95">
        <v>5079.67</v>
      </c>
      <c r="N79" s="105">
        <f t="shared" si="3"/>
        <v>711.15380000000005</v>
      </c>
    </row>
    <row r="80" spans="2:15" ht="18.75" thickBot="1">
      <c r="B80" s="189"/>
      <c r="C80" s="69">
        <v>1000</v>
      </c>
      <c r="D80" s="70">
        <v>600</v>
      </c>
      <c r="E80" s="71">
        <v>150</v>
      </c>
      <c r="F80" s="69">
        <v>2</v>
      </c>
      <c r="G80" s="61">
        <f t="shared" si="8"/>
        <v>1.2</v>
      </c>
      <c r="H80" s="72">
        <v>0.18</v>
      </c>
      <c r="I80" s="129">
        <v>32</v>
      </c>
      <c r="J80" s="73">
        <v>5.76</v>
      </c>
      <c r="K80" s="290">
        <f t="shared" si="7"/>
        <v>74.88</v>
      </c>
      <c r="L80" s="104">
        <f t="shared" si="2"/>
        <v>914.34059999999999</v>
      </c>
      <c r="M80" s="95">
        <v>5079.67</v>
      </c>
      <c r="N80" s="105">
        <f t="shared" si="3"/>
        <v>761.95050000000003</v>
      </c>
    </row>
    <row r="81" spans="2:14" ht="18.75" thickBot="1">
      <c r="B81" s="189"/>
      <c r="C81" s="69">
        <v>1000</v>
      </c>
      <c r="D81" s="70">
        <v>600</v>
      </c>
      <c r="E81" s="71">
        <v>160</v>
      </c>
      <c r="F81" s="69">
        <v>3</v>
      </c>
      <c r="G81" s="61">
        <f t="shared" si="8"/>
        <v>1.7999999999999998</v>
      </c>
      <c r="H81" s="72">
        <v>0.28800000000000003</v>
      </c>
      <c r="I81" s="129">
        <v>20</v>
      </c>
      <c r="J81" s="73">
        <v>5.7600000000000007</v>
      </c>
      <c r="K81" s="290">
        <f t="shared" si="7"/>
        <v>74.88000000000001</v>
      </c>
      <c r="L81" s="104">
        <f t="shared" si="2"/>
        <v>1462.9449600000003</v>
      </c>
      <c r="M81" s="95">
        <v>5079.67</v>
      </c>
      <c r="N81" s="105">
        <f t="shared" si="3"/>
        <v>812.74720000000025</v>
      </c>
    </row>
    <row r="82" spans="2:14" ht="18.75" thickBot="1">
      <c r="B82" s="189"/>
      <c r="C82" s="69">
        <v>1000</v>
      </c>
      <c r="D82" s="70">
        <v>600</v>
      </c>
      <c r="E82" s="71">
        <v>170</v>
      </c>
      <c r="F82" s="69">
        <v>2</v>
      </c>
      <c r="G82" s="61">
        <f t="shared" si="8"/>
        <v>1.2</v>
      </c>
      <c r="H82" s="72">
        <v>0.20400000000000001</v>
      </c>
      <c r="I82" s="129">
        <v>28</v>
      </c>
      <c r="J82" s="73">
        <v>5.7120000000000006</v>
      </c>
      <c r="K82" s="290">
        <f t="shared" si="7"/>
        <v>74.256000000000014</v>
      </c>
      <c r="L82" s="104">
        <f t="shared" si="2"/>
        <v>1036.2526800000001</v>
      </c>
      <c r="M82" s="95">
        <v>5079.67</v>
      </c>
      <c r="N82" s="105">
        <f t="shared" si="3"/>
        <v>863.54390000000012</v>
      </c>
    </row>
    <row r="83" spans="2:14" ht="18.75" thickBot="1">
      <c r="B83" s="189"/>
      <c r="C83" s="69">
        <v>1000</v>
      </c>
      <c r="D83" s="70">
        <v>600</v>
      </c>
      <c r="E83" s="71">
        <v>180</v>
      </c>
      <c r="F83" s="69">
        <v>2</v>
      </c>
      <c r="G83" s="61">
        <f t="shared" si="8"/>
        <v>1.2</v>
      </c>
      <c r="H83" s="72">
        <v>0.216</v>
      </c>
      <c r="I83" s="129">
        <v>24</v>
      </c>
      <c r="J83" s="73">
        <v>5.1840000000000002</v>
      </c>
      <c r="K83" s="290">
        <f t="shared" si="7"/>
        <v>67.391999999999996</v>
      </c>
      <c r="L83" s="104">
        <f t="shared" si="2"/>
        <v>1097.2087200000001</v>
      </c>
      <c r="M83" s="95">
        <v>5079.67</v>
      </c>
      <c r="N83" s="105">
        <f t="shared" si="3"/>
        <v>914.34060000000011</v>
      </c>
    </row>
    <row r="84" spans="2:14" ht="18.75" thickBot="1">
      <c r="B84" s="189"/>
      <c r="C84" s="69">
        <v>1000</v>
      </c>
      <c r="D84" s="70">
        <v>600</v>
      </c>
      <c r="E84" s="71">
        <v>190</v>
      </c>
      <c r="F84" s="69">
        <v>2</v>
      </c>
      <c r="G84" s="61">
        <f t="shared" si="8"/>
        <v>1.2</v>
      </c>
      <c r="H84" s="72">
        <v>0.22799999999999998</v>
      </c>
      <c r="I84" s="129">
        <v>24</v>
      </c>
      <c r="J84" s="73">
        <v>5.4719999999999995</v>
      </c>
      <c r="K84" s="290">
        <f t="shared" si="7"/>
        <v>71.135999999999996</v>
      </c>
      <c r="L84" s="104">
        <f t="shared" si="2"/>
        <v>1158.1647599999999</v>
      </c>
      <c r="M84" s="95">
        <v>5079.67</v>
      </c>
      <c r="N84" s="105">
        <f t="shared" si="3"/>
        <v>965.13729999999998</v>
      </c>
    </row>
    <row r="85" spans="2:14" ht="18.75" thickBot="1">
      <c r="B85" s="189"/>
      <c r="C85" s="69">
        <v>1000</v>
      </c>
      <c r="D85" s="70">
        <v>600</v>
      </c>
      <c r="E85" s="71">
        <v>200</v>
      </c>
      <c r="F85" s="69">
        <v>2</v>
      </c>
      <c r="G85" s="61">
        <f t="shared" si="8"/>
        <v>1.2</v>
      </c>
      <c r="H85" s="187">
        <v>0.24</v>
      </c>
      <c r="I85" s="129">
        <v>24</v>
      </c>
      <c r="J85" s="73">
        <v>5.76</v>
      </c>
      <c r="K85" s="290">
        <f t="shared" si="7"/>
        <v>74.88</v>
      </c>
      <c r="L85" s="104">
        <f t="shared" si="2"/>
        <v>1219.1207999999999</v>
      </c>
      <c r="M85" s="95">
        <v>5079.67</v>
      </c>
      <c r="N85" s="105">
        <f t="shared" si="3"/>
        <v>1015.934</v>
      </c>
    </row>
    <row r="86" spans="2:14" ht="18.75" thickBot="1">
      <c r="B86" s="189"/>
      <c r="C86" s="69">
        <v>1000</v>
      </c>
      <c r="D86" s="70">
        <v>600</v>
      </c>
      <c r="E86" s="71">
        <v>210</v>
      </c>
      <c r="F86" s="69">
        <v>2</v>
      </c>
      <c r="G86" s="61">
        <f t="shared" si="8"/>
        <v>1.2</v>
      </c>
      <c r="H86" s="187">
        <v>0.252</v>
      </c>
      <c r="I86" s="129">
        <v>20</v>
      </c>
      <c r="J86" s="73">
        <v>5.04</v>
      </c>
      <c r="K86" s="290">
        <f t="shared" si="7"/>
        <v>65.52</v>
      </c>
      <c r="L86" s="104">
        <f t="shared" si="2"/>
        <v>1280.0768399999999</v>
      </c>
      <c r="M86" s="95">
        <v>5079.67</v>
      </c>
      <c r="N86" s="105">
        <f t="shared" si="3"/>
        <v>1066.7307000000001</v>
      </c>
    </row>
    <row r="87" spans="2:14" ht="18.75" thickBot="1">
      <c r="B87" s="189"/>
      <c r="C87" s="69">
        <v>1000</v>
      </c>
      <c r="D87" s="70">
        <v>600</v>
      </c>
      <c r="E87" s="71">
        <v>220</v>
      </c>
      <c r="F87" s="69">
        <v>2</v>
      </c>
      <c r="G87" s="61">
        <f t="shared" si="8"/>
        <v>1.2</v>
      </c>
      <c r="H87" s="187">
        <v>0.26400000000000001</v>
      </c>
      <c r="I87" s="129">
        <v>20</v>
      </c>
      <c r="J87" s="291">
        <v>5.28</v>
      </c>
      <c r="K87" s="290">
        <f t="shared" si="7"/>
        <v>68.64</v>
      </c>
      <c r="L87" s="104">
        <f t="shared" si="2"/>
        <v>1341.03288</v>
      </c>
      <c r="M87" s="95">
        <v>5079.67</v>
      </c>
      <c r="N87" s="105">
        <f t="shared" si="3"/>
        <v>1117.5273999999999</v>
      </c>
    </row>
    <row r="88" spans="2:14" ht="18.75" thickBot="1">
      <c r="B88" s="189"/>
      <c r="C88" s="69">
        <v>1000</v>
      </c>
      <c r="D88" s="70">
        <v>600</v>
      </c>
      <c r="E88" s="71">
        <v>230</v>
      </c>
      <c r="F88" s="69">
        <v>2</v>
      </c>
      <c r="G88" s="61">
        <f t="shared" si="8"/>
        <v>1.2</v>
      </c>
      <c r="H88" s="72">
        <v>0.27600000000000002</v>
      </c>
      <c r="I88" s="129">
        <v>20</v>
      </c>
      <c r="J88" s="73">
        <v>5.52</v>
      </c>
      <c r="K88" s="290">
        <f t="shared" si="7"/>
        <v>71.759999999999991</v>
      </c>
      <c r="L88" s="104">
        <f t="shared" si="2"/>
        <v>1401.9889200000002</v>
      </c>
      <c r="M88" s="95">
        <v>5079.67</v>
      </c>
      <c r="N88" s="105">
        <f t="shared" si="3"/>
        <v>1168.3241000000003</v>
      </c>
    </row>
    <row r="89" spans="2:14" ht="18.75" thickBot="1">
      <c r="B89" s="189"/>
      <c r="C89" s="69">
        <v>1000</v>
      </c>
      <c r="D89" s="70">
        <v>600</v>
      </c>
      <c r="E89" s="71">
        <v>240</v>
      </c>
      <c r="F89" s="69">
        <v>2</v>
      </c>
      <c r="G89" s="61">
        <f t="shared" si="8"/>
        <v>1.2</v>
      </c>
      <c r="H89" s="72">
        <v>0.28799999999999998</v>
      </c>
      <c r="I89" s="129">
        <v>20</v>
      </c>
      <c r="J89" s="73">
        <v>5.76</v>
      </c>
      <c r="K89" s="290">
        <f t="shared" si="7"/>
        <v>74.88</v>
      </c>
      <c r="L89" s="104">
        <f t="shared" si="2"/>
        <v>1462.9449599999998</v>
      </c>
      <c r="M89" s="95">
        <v>5079.67</v>
      </c>
      <c r="N89" s="105">
        <f t="shared" si="3"/>
        <v>1219.1207999999999</v>
      </c>
    </row>
    <row r="90" spans="2:14" ht="18.75" thickBot="1">
      <c r="B90" s="189"/>
      <c r="C90" s="78">
        <v>1000</v>
      </c>
      <c r="D90" s="79">
        <v>600</v>
      </c>
      <c r="E90" s="80">
        <v>250</v>
      </c>
      <c r="F90" s="78">
        <v>2</v>
      </c>
      <c r="G90" s="198">
        <f t="shared" si="8"/>
        <v>1.2</v>
      </c>
      <c r="H90" s="82">
        <v>0.3</v>
      </c>
      <c r="I90" s="131">
        <v>16</v>
      </c>
      <c r="J90" s="84">
        <v>4.8</v>
      </c>
      <c r="K90" s="293">
        <f t="shared" si="7"/>
        <v>62.4</v>
      </c>
      <c r="L90" s="109">
        <f t="shared" si="2"/>
        <v>1523.9010000000001</v>
      </c>
      <c r="M90" s="101">
        <v>5079.67</v>
      </c>
      <c r="N90" s="110">
        <f t="shared" si="3"/>
        <v>1269.9175</v>
      </c>
    </row>
    <row r="91" spans="2:14">
      <c r="B91" s="122" t="s">
        <v>47</v>
      </c>
      <c r="C91" s="47">
        <v>1000</v>
      </c>
      <c r="D91" s="48">
        <v>600</v>
      </c>
      <c r="E91" s="49">
        <v>50</v>
      </c>
      <c r="F91" s="47">
        <v>8</v>
      </c>
      <c r="G91" s="183">
        <f>0.6*F91</f>
        <v>4.8</v>
      </c>
      <c r="H91" s="184">
        <v>0.24</v>
      </c>
      <c r="I91" s="185">
        <v>24</v>
      </c>
      <c r="J91" s="287">
        <v>5.76</v>
      </c>
      <c r="K91" s="289">
        <f t="shared" si="7"/>
        <v>74.88</v>
      </c>
      <c r="L91" s="200">
        <f t="shared" si="2"/>
        <v>1302.8352</v>
      </c>
      <c r="M91" s="103">
        <v>5428.4800000000005</v>
      </c>
      <c r="N91" s="56">
        <f t="shared" si="3"/>
        <v>271.42400000000004</v>
      </c>
    </row>
    <row r="92" spans="2:14">
      <c r="B92" s="130"/>
      <c r="C92" s="69">
        <v>1000</v>
      </c>
      <c r="D92" s="70">
        <v>600</v>
      </c>
      <c r="E92" s="71">
        <v>60</v>
      </c>
      <c r="F92" s="69">
        <v>8</v>
      </c>
      <c r="G92" s="61">
        <f t="shared" si="8"/>
        <v>4.8</v>
      </c>
      <c r="H92" s="187">
        <v>0.28799999999999998</v>
      </c>
      <c r="I92" s="129">
        <v>20</v>
      </c>
      <c r="J92" s="73">
        <v>5.76</v>
      </c>
      <c r="K92" s="290">
        <f t="shared" si="7"/>
        <v>74.88</v>
      </c>
      <c r="L92" s="104">
        <f t="shared" si="2"/>
        <v>1563.4022400000001</v>
      </c>
      <c r="M92" s="95">
        <v>5428.4800000000005</v>
      </c>
      <c r="N92" s="105">
        <f t="shared" si="3"/>
        <v>325.70880000000005</v>
      </c>
    </row>
    <row r="93" spans="2:14" ht="18.75" thickBot="1">
      <c r="B93" s="189" t="s">
        <v>46</v>
      </c>
      <c r="C93" s="69">
        <v>1000</v>
      </c>
      <c r="D93" s="70">
        <v>600</v>
      </c>
      <c r="E93" s="71">
        <v>70</v>
      </c>
      <c r="F93" s="69">
        <v>3</v>
      </c>
      <c r="G93" s="61">
        <f t="shared" si="8"/>
        <v>1.7999999999999998</v>
      </c>
      <c r="H93" s="187">
        <v>0.126</v>
      </c>
      <c r="I93" s="129">
        <v>44</v>
      </c>
      <c r="J93" s="73">
        <v>5.5440000000000005</v>
      </c>
      <c r="K93" s="290">
        <f t="shared" si="7"/>
        <v>72.072000000000003</v>
      </c>
      <c r="L93" s="104">
        <f t="shared" si="2"/>
        <v>683.9884800000001</v>
      </c>
      <c r="M93" s="95">
        <v>5428.4800000000005</v>
      </c>
      <c r="N93" s="105">
        <f t="shared" si="3"/>
        <v>379.99360000000007</v>
      </c>
    </row>
    <row r="94" spans="2:14" ht="18.75" thickBot="1">
      <c r="B94" s="189"/>
      <c r="C94" s="69">
        <v>1000</v>
      </c>
      <c r="D94" s="70">
        <v>600</v>
      </c>
      <c r="E94" s="71">
        <v>80</v>
      </c>
      <c r="F94" s="69">
        <v>5</v>
      </c>
      <c r="G94" s="61">
        <f t="shared" si="8"/>
        <v>3</v>
      </c>
      <c r="H94" s="72">
        <v>0.24</v>
      </c>
      <c r="I94" s="129">
        <v>24</v>
      </c>
      <c r="J94" s="73">
        <v>5.7600000000000007</v>
      </c>
      <c r="K94" s="290">
        <f t="shared" si="7"/>
        <v>74.88000000000001</v>
      </c>
      <c r="L94" s="104">
        <f t="shared" si="2"/>
        <v>1302.8352</v>
      </c>
      <c r="M94" s="95">
        <v>5428.4800000000005</v>
      </c>
      <c r="N94" s="105">
        <f t="shared" si="3"/>
        <v>434.27839999999998</v>
      </c>
    </row>
    <row r="95" spans="2:14" ht="18.75" thickBot="1">
      <c r="B95" s="189"/>
      <c r="C95" s="69">
        <v>1000</v>
      </c>
      <c r="D95" s="70">
        <v>600</v>
      </c>
      <c r="E95" s="71">
        <v>90</v>
      </c>
      <c r="F95" s="69">
        <v>5</v>
      </c>
      <c r="G95" s="61">
        <f t="shared" si="8"/>
        <v>3</v>
      </c>
      <c r="H95" s="72">
        <v>0.27</v>
      </c>
      <c r="I95" s="129">
        <v>20</v>
      </c>
      <c r="J95" s="73">
        <v>5.4</v>
      </c>
      <c r="K95" s="290">
        <f t="shared" si="7"/>
        <v>70.2</v>
      </c>
      <c r="L95" s="104">
        <f t="shared" si="2"/>
        <v>1465.6896000000002</v>
      </c>
      <c r="M95" s="95">
        <v>5428.4800000000005</v>
      </c>
      <c r="N95" s="105">
        <f t="shared" si="3"/>
        <v>488.56320000000005</v>
      </c>
    </row>
    <row r="96" spans="2:14" ht="18.75" thickBot="1">
      <c r="B96" s="189"/>
      <c r="C96" s="69">
        <v>1000</v>
      </c>
      <c r="D96" s="70">
        <v>600</v>
      </c>
      <c r="E96" s="71">
        <v>100</v>
      </c>
      <c r="F96" s="69">
        <v>4</v>
      </c>
      <c r="G96" s="61">
        <f t="shared" si="8"/>
        <v>2.4</v>
      </c>
      <c r="H96" s="72">
        <v>0.24</v>
      </c>
      <c r="I96" s="129">
        <v>24</v>
      </c>
      <c r="J96" s="291">
        <v>5.76</v>
      </c>
      <c r="K96" s="290">
        <f t="shared" si="7"/>
        <v>74.88</v>
      </c>
      <c r="L96" s="104">
        <f t="shared" si="2"/>
        <v>1302.8352</v>
      </c>
      <c r="M96" s="95">
        <v>5428.4800000000005</v>
      </c>
      <c r="N96" s="105">
        <f t="shared" si="3"/>
        <v>542.84800000000007</v>
      </c>
    </row>
    <row r="97" spans="2:14" ht="18.75" thickBot="1">
      <c r="B97" s="189"/>
      <c r="C97" s="69">
        <v>1000</v>
      </c>
      <c r="D97" s="70">
        <v>600</v>
      </c>
      <c r="E97" s="71">
        <v>110</v>
      </c>
      <c r="F97" s="69">
        <v>4</v>
      </c>
      <c r="G97" s="61">
        <f t="shared" si="8"/>
        <v>2.4</v>
      </c>
      <c r="H97" s="72">
        <v>0.26400000000000001</v>
      </c>
      <c r="I97" s="129">
        <v>20</v>
      </c>
      <c r="J97" s="73">
        <v>5.28</v>
      </c>
      <c r="K97" s="290">
        <f t="shared" si="7"/>
        <v>68.64</v>
      </c>
      <c r="L97" s="104">
        <f t="shared" si="2"/>
        <v>1433.1187200000002</v>
      </c>
      <c r="M97" s="95">
        <v>5428.4800000000005</v>
      </c>
      <c r="N97" s="105">
        <f t="shared" si="3"/>
        <v>597.13280000000009</v>
      </c>
    </row>
    <row r="98" spans="2:14" ht="18.75" thickBot="1">
      <c r="B98" s="189"/>
      <c r="C98" s="69">
        <v>1000</v>
      </c>
      <c r="D98" s="70">
        <v>600</v>
      </c>
      <c r="E98" s="71">
        <v>120</v>
      </c>
      <c r="F98" s="69">
        <v>4</v>
      </c>
      <c r="G98" s="61">
        <f t="shared" si="8"/>
        <v>2.4</v>
      </c>
      <c r="H98" s="72">
        <v>0.28799999999999998</v>
      </c>
      <c r="I98" s="129">
        <v>20</v>
      </c>
      <c r="J98" s="73">
        <v>5.76</v>
      </c>
      <c r="K98" s="290">
        <f t="shared" si="7"/>
        <v>74.88</v>
      </c>
      <c r="L98" s="104">
        <f t="shared" si="2"/>
        <v>1563.4022400000001</v>
      </c>
      <c r="M98" s="95">
        <v>5428.4800000000005</v>
      </c>
      <c r="N98" s="105">
        <f t="shared" si="3"/>
        <v>651.41760000000011</v>
      </c>
    </row>
    <row r="99" spans="2:14" ht="18.75" thickBot="1">
      <c r="B99" s="189"/>
      <c r="C99" s="69">
        <v>1000</v>
      </c>
      <c r="D99" s="70">
        <v>600</v>
      </c>
      <c r="E99" s="71">
        <v>130</v>
      </c>
      <c r="F99" s="69">
        <v>3</v>
      </c>
      <c r="G99" s="61">
        <f t="shared" si="8"/>
        <v>1.7999999999999998</v>
      </c>
      <c r="H99" s="72">
        <v>0.23399999999999999</v>
      </c>
      <c r="I99" s="129">
        <v>24</v>
      </c>
      <c r="J99" s="73">
        <v>5.6159999999999997</v>
      </c>
      <c r="K99" s="290">
        <f t="shared" si="7"/>
        <v>73.007999999999996</v>
      </c>
      <c r="L99" s="104">
        <f t="shared" si="2"/>
        <v>1270.26432</v>
      </c>
      <c r="M99" s="95">
        <v>5428.4800000000005</v>
      </c>
      <c r="N99" s="105">
        <f t="shared" si="3"/>
        <v>705.70240000000013</v>
      </c>
    </row>
    <row r="100" spans="2:14" ht="18.75" thickBot="1">
      <c r="B100" s="189"/>
      <c r="C100" s="69">
        <v>1000</v>
      </c>
      <c r="D100" s="70">
        <v>600</v>
      </c>
      <c r="E100" s="71">
        <v>140</v>
      </c>
      <c r="F100" s="69">
        <v>2</v>
      </c>
      <c r="G100" s="61">
        <f t="shared" si="8"/>
        <v>1.2</v>
      </c>
      <c r="H100" s="72">
        <v>0.16800000000000001</v>
      </c>
      <c r="I100" s="129">
        <v>32</v>
      </c>
      <c r="J100" s="73">
        <v>5.3760000000000003</v>
      </c>
      <c r="K100" s="290">
        <f t="shared" si="7"/>
        <v>69.888000000000005</v>
      </c>
      <c r="L100" s="104">
        <f t="shared" si="2"/>
        <v>911.98464000000013</v>
      </c>
      <c r="M100" s="95">
        <v>5428.4800000000005</v>
      </c>
      <c r="N100" s="105">
        <f t="shared" si="3"/>
        <v>759.98720000000014</v>
      </c>
    </row>
    <row r="101" spans="2:14" ht="18.75" thickBot="1">
      <c r="B101" s="189"/>
      <c r="C101" s="69">
        <v>1000</v>
      </c>
      <c r="D101" s="70">
        <v>600</v>
      </c>
      <c r="E101" s="71">
        <v>150</v>
      </c>
      <c r="F101" s="69">
        <v>2</v>
      </c>
      <c r="G101" s="61">
        <f t="shared" si="8"/>
        <v>1.2</v>
      </c>
      <c r="H101" s="72">
        <v>0.18</v>
      </c>
      <c r="I101" s="129">
        <v>32</v>
      </c>
      <c r="J101" s="73">
        <v>5.76</v>
      </c>
      <c r="K101" s="290">
        <f t="shared" si="7"/>
        <v>74.88</v>
      </c>
      <c r="L101" s="104">
        <f t="shared" si="2"/>
        <v>977.1264000000001</v>
      </c>
      <c r="M101" s="95">
        <v>5428.4800000000005</v>
      </c>
      <c r="N101" s="105">
        <f t="shared" si="3"/>
        <v>814.27200000000016</v>
      </c>
    </row>
    <row r="102" spans="2:14" ht="18.75" thickBot="1">
      <c r="B102" s="189"/>
      <c r="C102" s="69">
        <v>1000</v>
      </c>
      <c r="D102" s="70">
        <v>600</v>
      </c>
      <c r="E102" s="71">
        <v>160</v>
      </c>
      <c r="F102" s="69">
        <v>3</v>
      </c>
      <c r="G102" s="61">
        <f t="shared" si="8"/>
        <v>1.7999999999999998</v>
      </c>
      <c r="H102" s="72">
        <v>0.28800000000000003</v>
      </c>
      <c r="I102" s="129">
        <v>20</v>
      </c>
      <c r="J102" s="73">
        <v>5.7600000000000007</v>
      </c>
      <c r="K102" s="290">
        <f t="shared" si="7"/>
        <v>74.88000000000001</v>
      </c>
      <c r="L102" s="104">
        <f t="shared" si="2"/>
        <v>1563.4022400000003</v>
      </c>
      <c r="M102" s="95">
        <v>5428.4800000000005</v>
      </c>
      <c r="N102" s="105">
        <f t="shared" si="3"/>
        <v>868.55680000000029</v>
      </c>
    </row>
    <row r="103" spans="2:14" ht="18.75" thickBot="1">
      <c r="B103" s="189"/>
      <c r="C103" s="69">
        <v>1000</v>
      </c>
      <c r="D103" s="70">
        <v>600</v>
      </c>
      <c r="E103" s="71">
        <v>170</v>
      </c>
      <c r="F103" s="69">
        <v>2</v>
      </c>
      <c r="G103" s="61">
        <f t="shared" si="8"/>
        <v>1.2</v>
      </c>
      <c r="H103" s="72">
        <v>0.20400000000000001</v>
      </c>
      <c r="I103" s="129">
        <v>28</v>
      </c>
      <c r="J103" s="73">
        <v>5.7120000000000006</v>
      </c>
      <c r="K103" s="290">
        <f t="shared" si="7"/>
        <v>74.256000000000014</v>
      </c>
      <c r="L103" s="104">
        <f t="shared" ref="L103:L165" si="9">M103*H103</f>
        <v>1107.4099200000003</v>
      </c>
      <c r="M103" s="95">
        <v>5428.4800000000005</v>
      </c>
      <c r="N103" s="105">
        <f t="shared" ref="N103:N165" si="10">L103/G103</f>
        <v>922.84160000000031</v>
      </c>
    </row>
    <row r="104" spans="2:14" ht="18.75" thickBot="1">
      <c r="B104" s="189"/>
      <c r="C104" s="69">
        <v>1000</v>
      </c>
      <c r="D104" s="70">
        <v>600</v>
      </c>
      <c r="E104" s="71">
        <v>180</v>
      </c>
      <c r="F104" s="69">
        <v>2</v>
      </c>
      <c r="G104" s="61">
        <f t="shared" si="8"/>
        <v>1.2</v>
      </c>
      <c r="H104" s="72">
        <v>0.216</v>
      </c>
      <c r="I104" s="129">
        <v>24</v>
      </c>
      <c r="J104" s="73">
        <v>5.1840000000000002</v>
      </c>
      <c r="K104" s="290">
        <f t="shared" si="7"/>
        <v>67.391999999999996</v>
      </c>
      <c r="L104" s="104">
        <f t="shared" si="9"/>
        <v>1172.55168</v>
      </c>
      <c r="M104" s="95">
        <v>5428.4800000000005</v>
      </c>
      <c r="N104" s="105">
        <f t="shared" si="10"/>
        <v>977.1264000000001</v>
      </c>
    </row>
    <row r="105" spans="2:14" ht="18.75" thickBot="1">
      <c r="B105" s="189"/>
      <c r="C105" s="69">
        <v>1000</v>
      </c>
      <c r="D105" s="70">
        <v>600</v>
      </c>
      <c r="E105" s="71">
        <v>190</v>
      </c>
      <c r="F105" s="69">
        <v>2</v>
      </c>
      <c r="G105" s="61">
        <f t="shared" si="8"/>
        <v>1.2</v>
      </c>
      <c r="H105" s="72">
        <v>0.22799999999999998</v>
      </c>
      <c r="I105" s="129">
        <v>24</v>
      </c>
      <c r="J105" s="73">
        <v>5.4719999999999995</v>
      </c>
      <c r="K105" s="290">
        <f t="shared" si="7"/>
        <v>71.135999999999996</v>
      </c>
      <c r="L105" s="104">
        <f t="shared" si="9"/>
        <v>1237.69344</v>
      </c>
      <c r="M105" s="95">
        <v>5428.4800000000005</v>
      </c>
      <c r="N105" s="105">
        <f t="shared" si="10"/>
        <v>1031.4112</v>
      </c>
    </row>
    <row r="106" spans="2:14" ht="18.75" thickBot="1">
      <c r="B106" s="189"/>
      <c r="C106" s="69">
        <v>1000</v>
      </c>
      <c r="D106" s="70">
        <v>600</v>
      </c>
      <c r="E106" s="71">
        <v>200</v>
      </c>
      <c r="F106" s="69">
        <v>2</v>
      </c>
      <c r="G106" s="61">
        <f t="shared" si="8"/>
        <v>1.2</v>
      </c>
      <c r="H106" s="187">
        <v>0.24</v>
      </c>
      <c r="I106" s="129">
        <v>24</v>
      </c>
      <c r="J106" s="73">
        <v>5.76</v>
      </c>
      <c r="K106" s="290">
        <f t="shared" si="7"/>
        <v>74.88</v>
      </c>
      <c r="L106" s="104">
        <f t="shared" si="9"/>
        <v>1302.8352</v>
      </c>
      <c r="M106" s="95">
        <v>5428.4800000000005</v>
      </c>
      <c r="N106" s="105">
        <f t="shared" si="10"/>
        <v>1085.6960000000001</v>
      </c>
    </row>
    <row r="107" spans="2:14" ht="18.75" thickBot="1">
      <c r="B107" s="189"/>
      <c r="C107" s="69">
        <v>1000</v>
      </c>
      <c r="D107" s="70">
        <v>600</v>
      </c>
      <c r="E107" s="71">
        <v>210</v>
      </c>
      <c r="F107" s="69">
        <v>2</v>
      </c>
      <c r="G107" s="61">
        <f t="shared" si="8"/>
        <v>1.2</v>
      </c>
      <c r="H107" s="187">
        <v>0.252</v>
      </c>
      <c r="I107" s="129">
        <v>20</v>
      </c>
      <c r="J107" s="73">
        <v>5.04</v>
      </c>
      <c r="K107" s="290">
        <f t="shared" si="7"/>
        <v>65.52</v>
      </c>
      <c r="L107" s="104">
        <f t="shared" si="9"/>
        <v>1367.9769600000002</v>
      </c>
      <c r="M107" s="95">
        <v>5428.4800000000005</v>
      </c>
      <c r="N107" s="105">
        <f t="shared" si="10"/>
        <v>1139.9808000000003</v>
      </c>
    </row>
    <row r="108" spans="2:14" ht="18.75" thickBot="1">
      <c r="B108" s="189"/>
      <c r="C108" s="69">
        <v>1000</v>
      </c>
      <c r="D108" s="70">
        <v>600</v>
      </c>
      <c r="E108" s="71">
        <v>220</v>
      </c>
      <c r="F108" s="69">
        <v>2</v>
      </c>
      <c r="G108" s="61">
        <f t="shared" si="8"/>
        <v>1.2</v>
      </c>
      <c r="H108" s="187">
        <v>0.26400000000000001</v>
      </c>
      <c r="I108" s="129">
        <v>20</v>
      </c>
      <c r="J108" s="291">
        <v>5.28</v>
      </c>
      <c r="K108" s="290">
        <f t="shared" si="7"/>
        <v>68.64</v>
      </c>
      <c r="L108" s="104">
        <f t="shared" si="9"/>
        <v>1433.1187200000002</v>
      </c>
      <c r="M108" s="95">
        <v>5428.4800000000005</v>
      </c>
      <c r="N108" s="105">
        <f t="shared" si="10"/>
        <v>1194.2656000000002</v>
      </c>
    </row>
    <row r="109" spans="2:14" ht="18.75" thickBot="1">
      <c r="B109" s="189"/>
      <c r="C109" s="69">
        <v>1000</v>
      </c>
      <c r="D109" s="70">
        <v>600</v>
      </c>
      <c r="E109" s="71">
        <v>230</v>
      </c>
      <c r="F109" s="69">
        <v>2</v>
      </c>
      <c r="G109" s="61">
        <f t="shared" si="8"/>
        <v>1.2</v>
      </c>
      <c r="H109" s="72">
        <v>0.27600000000000002</v>
      </c>
      <c r="I109" s="129">
        <v>20</v>
      </c>
      <c r="J109" s="73">
        <v>5.52</v>
      </c>
      <c r="K109" s="290">
        <f t="shared" si="7"/>
        <v>71.759999999999991</v>
      </c>
      <c r="L109" s="104">
        <f t="shared" si="9"/>
        <v>1498.2604800000001</v>
      </c>
      <c r="M109" s="95">
        <v>5428.4800000000005</v>
      </c>
      <c r="N109" s="105">
        <f t="shared" si="10"/>
        <v>1248.5504000000001</v>
      </c>
    </row>
    <row r="110" spans="2:14" ht="18.75" thickBot="1">
      <c r="B110" s="189"/>
      <c r="C110" s="69">
        <v>1000</v>
      </c>
      <c r="D110" s="70">
        <v>600</v>
      </c>
      <c r="E110" s="71">
        <v>240</v>
      </c>
      <c r="F110" s="69">
        <v>2</v>
      </c>
      <c r="G110" s="61">
        <f t="shared" si="8"/>
        <v>1.2</v>
      </c>
      <c r="H110" s="72">
        <v>0.28799999999999998</v>
      </c>
      <c r="I110" s="129">
        <v>20</v>
      </c>
      <c r="J110" s="73">
        <v>5.76</v>
      </c>
      <c r="K110" s="290">
        <f t="shared" si="7"/>
        <v>74.88</v>
      </c>
      <c r="L110" s="104">
        <f t="shared" si="9"/>
        <v>1563.4022400000001</v>
      </c>
      <c r="M110" s="95">
        <v>5428.4800000000005</v>
      </c>
      <c r="N110" s="105">
        <f t="shared" si="10"/>
        <v>1302.8352000000002</v>
      </c>
    </row>
    <row r="111" spans="2:14" ht="18.75" thickBot="1">
      <c r="B111" s="189"/>
      <c r="C111" s="78">
        <v>1000</v>
      </c>
      <c r="D111" s="79">
        <v>600</v>
      </c>
      <c r="E111" s="80">
        <v>250</v>
      </c>
      <c r="F111" s="78">
        <v>2</v>
      </c>
      <c r="G111" s="198">
        <f t="shared" si="8"/>
        <v>1.2</v>
      </c>
      <c r="H111" s="82">
        <v>0.3</v>
      </c>
      <c r="I111" s="131">
        <v>16</v>
      </c>
      <c r="J111" s="84">
        <v>4.8</v>
      </c>
      <c r="K111" s="297">
        <f t="shared" si="7"/>
        <v>62.4</v>
      </c>
      <c r="L111" s="109">
        <f t="shared" si="9"/>
        <v>1628.5440000000001</v>
      </c>
      <c r="M111" s="101">
        <v>5428.4800000000005</v>
      </c>
      <c r="N111" s="110">
        <f t="shared" si="10"/>
        <v>1357.1200000000001</v>
      </c>
    </row>
    <row r="112" spans="2:14">
      <c r="B112" s="122" t="s">
        <v>48</v>
      </c>
      <c r="C112" s="47">
        <v>1000</v>
      </c>
      <c r="D112" s="48">
        <v>600</v>
      </c>
      <c r="E112" s="49">
        <v>50</v>
      </c>
      <c r="F112" s="47">
        <v>6</v>
      </c>
      <c r="G112" s="183">
        <f>0.6*F112</f>
        <v>3.5999999999999996</v>
      </c>
      <c r="H112" s="184">
        <v>0.18</v>
      </c>
      <c r="I112" s="185">
        <v>32</v>
      </c>
      <c r="J112" s="287">
        <v>5.76</v>
      </c>
      <c r="K112" s="294">
        <f t="shared" si="7"/>
        <v>74.88</v>
      </c>
      <c r="L112" s="200">
        <f t="shared" si="9"/>
        <v>1069.2</v>
      </c>
      <c r="M112" s="103">
        <v>5940</v>
      </c>
      <c r="N112" s="56">
        <f t="shared" si="10"/>
        <v>297.00000000000006</v>
      </c>
    </row>
    <row r="113" spans="2:14">
      <c r="B113" s="130"/>
      <c r="C113" s="69">
        <v>1000</v>
      </c>
      <c r="D113" s="70">
        <v>600</v>
      </c>
      <c r="E113" s="71">
        <v>60</v>
      </c>
      <c r="F113" s="69">
        <v>5</v>
      </c>
      <c r="G113" s="61">
        <f t="shared" si="8"/>
        <v>3</v>
      </c>
      <c r="H113" s="187">
        <v>0.18</v>
      </c>
      <c r="I113" s="129">
        <v>32</v>
      </c>
      <c r="J113" s="73">
        <v>5.76</v>
      </c>
      <c r="K113" s="290">
        <f t="shared" si="7"/>
        <v>74.88</v>
      </c>
      <c r="L113" s="104">
        <f t="shared" si="9"/>
        <v>1069.2</v>
      </c>
      <c r="M113" s="95">
        <v>5940</v>
      </c>
      <c r="N113" s="105">
        <f t="shared" si="10"/>
        <v>356.40000000000003</v>
      </c>
    </row>
    <row r="114" spans="2:14" ht="18.75" thickBot="1">
      <c r="B114" s="189" t="s">
        <v>46</v>
      </c>
      <c r="C114" s="69">
        <v>1000</v>
      </c>
      <c r="D114" s="70">
        <v>600</v>
      </c>
      <c r="E114" s="71">
        <v>70</v>
      </c>
      <c r="F114" s="69">
        <v>3</v>
      </c>
      <c r="G114" s="61">
        <f t="shared" si="8"/>
        <v>1.7999999999999998</v>
      </c>
      <c r="H114" s="187">
        <v>0.126</v>
      </c>
      <c r="I114" s="129">
        <v>44</v>
      </c>
      <c r="J114" s="73">
        <v>5.5440000000000005</v>
      </c>
      <c r="K114" s="290">
        <f t="shared" si="7"/>
        <v>72.072000000000003</v>
      </c>
      <c r="L114" s="104">
        <f t="shared" si="9"/>
        <v>748.44</v>
      </c>
      <c r="M114" s="95">
        <v>5940</v>
      </c>
      <c r="N114" s="105">
        <f t="shared" si="10"/>
        <v>415.80000000000007</v>
      </c>
    </row>
    <row r="115" spans="2:14" ht="18.75" thickBot="1">
      <c r="B115" s="189"/>
      <c r="C115" s="69">
        <v>1000</v>
      </c>
      <c r="D115" s="70">
        <v>600</v>
      </c>
      <c r="E115" s="71">
        <v>80</v>
      </c>
      <c r="F115" s="69">
        <v>5</v>
      </c>
      <c r="G115" s="61">
        <f t="shared" si="8"/>
        <v>3</v>
      </c>
      <c r="H115" s="72">
        <v>0.24</v>
      </c>
      <c r="I115" s="129">
        <v>24</v>
      </c>
      <c r="J115" s="73">
        <v>5.76</v>
      </c>
      <c r="K115" s="290">
        <f t="shared" si="7"/>
        <v>74.88</v>
      </c>
      <c r="L115" s="104">
        <f t="shared" si="9"/>
        <v>1425.6</v>
      </c>
      <c r="M115" s="95">
        <v>5940</v>
      </c>
      <c r="N115" s="105">
        <f t="shared" si="10"/>
        <v>475.2</v>
      </c>
    </row>
    <row r="116" spans="2:14" ht="18.75" thickBot="1">
      <c r="B116" s="189"/>
      <c r="C116" s="69">
        <v>1000</v>
      </c>
      <c r="D116" s="70">
        <v>600</v>
      </c>
      <c r="E116" s="71">
        <v>90</v>
      </c>
      <c r="F116" s="69">
        <v>5</v>
      </c>
      <c r="G116" s="61">
        <f t="shared" si="8"/>
        <v>3</v>
      </c>
      <c r="H116" s="72">
        <v>0.27</v>
      </c>
      <c r="I116" s="129">
        <v>20</v>
      </c>
      <c r="J116" s="73">
        <v>5.4</v>
      </c>
      <c r="K116" s="290">
        <f t="shared" si="7"/>
        <v>70.2</v>
      </c>
      <c r="L116" s="104">
        <f t="shared" si="9"/>
        <v>1603.8000000000002</v>
      </c>
      <c r="M116" s="95">
        <v>5940</v>
      </c>
      <c r="N116" s="105">
        <f t="shared" si="10"/>
        <v>534.6</v>
      </c>
    </row>
    <row r="117" spans="2:14" ht="18.75" thickBot="1">
      <c r="B117" s="189"/>
      <c r="C117" s="69">
        <v>1000</v>
      </c>
      <c r="D117" s="70">
        <v>600</v>
      </c>
      <c r="E117" s="71">
        <v>100</v>
      </c>
      <c r="F117" s="69">
        <v>4</v>
      </c>
      <c r="G117" s="61">
        <f t="shared" si="8"/>
        <v>2.4</v>
      </c>
      <c r="H117" s="72">
        <v>0.24</v>
      </c>
      <c r="I117" s="129">
        <v>24</v>
      </c>
      <c r="J117" s="291">
        <v>5.76</v>
      </c>
      <c r="K117" s="290">
        <f t="shared" si="7"/>
        <v>74.88</v>
      </c>
      <c r="L117" s="104">
        <f t="shared" si="9"/>
        <v>1425.6</v>
      </c>
      <c r="M117" s="95">
        <v>5940</v>
      </c>
      <c r="N117" s="105">
        <f t="shared" si="10"/>
        <v>594</v>
      </c>
    </row>
    <row r="118" spans="2:14" ht="18.75" thickBot="1">
      <c r="B118" s="189"/>
      <c r="C118" s="69">
        <v>1000</v>
      </c>
      <c r="D118" s="70">
        <v>600</v>
      </c>
      <c r="E118" s="71">
        <v>110</v>
      </c>
      <c r="F118" s="69">
        <v>3</v>
      </c>
      <c r="G118" s="61">
        <f t="shared" si="8"/>
        <v>1.7999999999999998</v>
      </c>
      <c r="H118" s="72">
        <v>0.19800000000000001</v>
      </c>
      <c r="I118" s="129">
        <v>28</v>
      </c>
      <c r="J118" s="73">
        <v>5.5440000000000005</v>
      </c>
      <c r="K118" s="290">
        <f t="shared" si="7"/>
        <v>72.072000000000003</v>
      </c>
      <c r="L118" s="104">
        <f t="shared" si="9"/>
        <v>1176.1200000000001</v>
      </c>
      <c r="M118" s="95">
        <v>5940</v>
      </c>
      <c r="N118" s="105">
        <f t="shared" si="10"/>
        <v>653.40000000000009</v>
      </c>
    </row>
    <row r="119" spans="2:14" ht="18.75" thickBot="1">
      <c r="B119" s="189"/>
      <c r="C119" s="69">
        <v>1000</v>
      </c>
      <c r="D119" s="70">
        <v>600</v>
      </c>
      <c r="E119" s="71">
        <v>120</v>
      </c>
      <c r="F119" s="69">
        <v>2</v>
      </c>
      <c r="G119" s="61">
        <f t="shared" si="8"/>
        <v>1.2</v>
      </c>
      <c r="H119" s="72">
        <v>0.14399999999999999</v>
      </c>
      <c r="I119" s="129">
        <v>40</v>
      </c>
      <c r="J119" s="73">
        <v>5.76</v>
      </c>
      <c r="K119" s="290">
        <f t="shared" si="7"/>
        <v>74.88</v>
      </c>
      <c r="L119" s="104">
        <f t="shared" si="9"/>
        <v>855.3599999999999</v>
      </c>
      <c r="M119" s="95">
        <v>5940</v>
      </c>
      <c r="N119" s="105">
        <f t="shared" si="10"/>
        <v>712.8</v>
      </c>
    </row>
    <row r="120" spans="2:14" ht="18.75" thickBot="1">
      <c r="B120" s="189"/>
      <c r="C120" s="69">
        <v>1000</v>
      </c>
      <c r="D120" s="70">
        <v>600</v>
      </c>
      <c r="E120" s="71">
        <v>130</v>
      </c>
      <c r="F120" s="69">
        <v>3</v>
      </c>
      <c r="G120" s="61">
        <f t="shared" si="8"/>
        <v>1.7999999999999998</v>
      </c>
      <c r="H120" s="72">
        <v>0.23399999999999999</v>
      </c>
      <c r="I120" s="129">
        <v>24</v>
      </c>
      <c r="J120" s="73">
        <v>5.6159999999999997</v>
      </c>
      <c r="K120" s="290">
        <f t="shared" si="7"/>
        <v>73.007999999999996</v>
      </c>
      <c r="L120" s="104">
        <f t="shared" si="9"/>
        <v>1389.9599999999998</v>
      </c>
      <c r="M120" s="95">
        <v>5940</v>
      </c>
      <c r="N120" s="105">
        <f t="shared" si="10"/>
        <v>772.19999999999993</v>
      </c>
    </row>
    <row r="121" spans="2:14" ht="18.75" thickBot="1">
      <c r="B121" s="189"/>
      <c r="C121" s="69">
        <v>1000</v>
      </c>
      <c r="D121" s="70">
        <v>600</v>
      </c>
      <c r="E121" s="71">
        <v>140</v>
      </c>
      <c r="F121" s="69">
        <v>2</v>
      </c>
      <c r="G121" s="61">
        <f t="shared" si="8"/>
        <v>1.2</v>
      </c>
      <c r="H121" s="72">
        <v>0.16800000000000001</v>
      </c>
      <c r="I121" s="129">
        <v>32</v>
      </c>
      <c r="J121" s="73">
        <v>5.3760000000000003</v>
      </c>
      <c r="K121" s="290">
        <f t="shared" si="7"/>
        <v>69.888000000000005</v>
      </c>
      <c r="L121" s="104">
        <f t="shared" si="9"/>
        <v>997.92000000000007</v>
      </c>
      <c r="M121" s="95">
        <v>5940</v>
      </c>
      <c r="N121" s="105">
        <f t="shared" si="10"/>
        <v>831.60000000000014</v>
      </c>
    </row>
    <row r="122" spans="2:14" ht="18.75" thickBot="1">
      <c r="B122" s="189"/>
      <c r="C122" s="69">
        <v>1000</v>
      </c>
      <c r="D122" s="70">
        <v>600</v>
      </c>
      <c r="E122" s="71">
        <v>150</v>
      </c>
      <c r="F122" s="69">
        <v>2</v>
      </c>
      <c r="G122" s="61">
        <f t="shared" si="8"/>
        <v>1.2</v>
      </c>
      <c r="H122" s="72">
        <v>0.18</v>
      </c>
      <c r="I122" s="129">
        <v>32</v>
      </c>
      <c r="J122" s="73">
        <v>5.76</v>
      </c>
      <c r="K122" s="290">
        <f t="shared" si="7"/>
        <v>74.88</v>
      </c>
      <c r="L122" s="104">
        <f t="shared" si="9"/>
        <v>1069.2</v>
      </c>
      <c r="M122" s="95">
        <v>5940</v>
      </c>
      <c r="N122" s="105">
        <f t="shared" si="10"/>
        <v>891.00000000000011</v>
      </c>
    </row>
    <row r="123" spans="2:14" ht="18.75" thickBot="1">
      <c r="B123" s="189"/>
      <c r="C123" s="69">
        <v>1000</v>
      </c>
      <c r="D123" s="70">
        <v>600</v>
      </c>
      <c r="E123" s="71">
        <v>160</v>
      </c>
      <c r="F123" s="69">
        <v>3</v>
      </c>
      <c r="G123" s="61">
        <f t="shared" si="8"/>
        <v>1.7999999999999998</v>
      </c>
      <c r="H123" s="72">
        <v>0.28800000000000003</v>
      </c>
      <c r="I123" s="129">
        <v>20</v>
      </c>
      <c r="J123" s="73">
        <v>5.7600000000000007</v>
      </c>
      <c r="K123" s="290">
        <f t="shared" si="7"/>
        <v>74.88000000000001</v>
      </c>
      <c r="L123" s="104">
        <f t="shared" si="9"/>
        <v>1710.7200000000003</v>
      </c>
      <c r="M123" s="95">
        <v>5940</v>
      </c>
      <c r="N123" s="105">
        <f t="shared" si="10"/>
        <v>950.4000000000002</v>
      </c>
    </row>
    <row r="124" spans="2:14" ht="18.75" thickBot="1">
      <c r="B124" s="189"/>
      <c r="C124" s="69">
        <v>1000</v>
      </c>
      <c r="D124" s="70">
        <v>600</v>
      </c>
      <c r="E124" s="71">
        <v>170</v>
      </c>
      <c r="F124" s="69">
        <v>2</v>
      </c>
      <c r="G124" s="61">
        <f t="shared" si="8"/>
        <v>1.2</v>
      </c>
      <c r="H124" s="72">
        <v>0.20400000000000001</v>
      </c>
      <c r="I124" s="129">
        <v>28</v>
      </c>
      <c r="J124" s="73">
        <v>5.7120000000000006</v>
      </c>
      <c r="K124" s="290">
        <f t="shared" si="7"/>
        <v>74.256000000000014</v>
      </c>
      <c r="L124" s="104">
        <f t="shared" si="9"/>
        <v>1211.76</v>
      </c>
      <c r="M124" s="95">
        <v>5940</v>
      </c>
      <c r="N124" s="105">
        <f t="shared" si="10"/>
        <v>1009.8000000000001</v>
      </c>
    </row>
    <row r="125" spans="2:14" ht="18.75" thickBot="1">
      <c r="B125" s="189"/>
      <c r="C125" s="69">
        <v>1000</v>
      </c>
      <c r="D125" s="70">
        <v>600</v>
      </c>
      <c r="E125" s="71">
        <v>180</v>
      </c>
      <c r="F125" s="69">
        <v>1</v>
      </c>
      <c r="G125" s="61">
        <f t="shared" si="8"/>
        <v>0.6</v>
      </c>
      <c r="H125" s="72">
        <v>0.108</v>
      </c>
      <c r="I125" s="129">
        <v>52</v>
      </c>
      <c r="J125" s="73">
        <v>5.6159999999999997</v>
      </c>
      <c r="K125" s="290">
        <f t="shared" si="7"/>
        <v>73.007999999999996</v>
      </c>
      <c r="L125" s="104">
        <f t="shared" si="9"/>
        <v>641.52</v>
      </c>
      <c r="M125" s="95">
        <v>5940</v>
      </c>
      <c r="N125" s="105">
        <f t="shared" si="10"/>
        <v>1069.2</v>
      </c>
    </row>
    <row r="126" spans="2:14" ht="18.75" thickBot="1">
      <c r="B126" s="189"/>
      <c r="C126" s="69">
        <v>1000</v>
      </c>
      <c r="D126" s="70">
        <v>600</v>
      </c>
      <c r="E126" s="71">
        <v>190</v>
      </c>
      <c r="F126" s="69">
        <v>1</v>
      </c>
      <c r="G126" s="61">
        <f t="shared" si="8"/>
        <v>0.6</v>
      </c>
      <c r="H126" s="72">
        <v>0.11399999999999999</v>
      </c>
      <c r="I126" s="129">
        <v>48</v>
      </c>
      <c r="J126" s="73">
        <v>5.4719999999999995</v>
      </c>
      <c r="K126" s="290">
        <f t="shared" si="7"/>
        <v>71.135999999999996</v>
      </c>
      <c r="L126" s="104">
        <f t="shared" si="9"/>
        <v>677.16</v>
      </c>
      <c r="M126" s="95">
        <v>5940</v>
      </c>
      <c r="N126" s="105">
        <f t="shared" si="10"/>
        <v>1128.5999999999999</v>
      </c>
    </row>
    <row r="127" spans="2:14" ht="18.75" thickBot="1">
      <c r="B127" s="189"/>
      <c r="C127" s="69">
        <v>1000</v>
      </c>
      <c r="D127" s="70">
        <v>600</v>
      </c>
      <c r="E127" s="71">
        <v>200</v>
      </c>
      <c r="F127" s="69">
        <v>1</v>
      </c>
      <c r="G127" s="61">
        <f t="shared" si="8"/>
        <v>0.6</v>
      </c>
      <c r="H127" s="187">
        <v>0.12</v>
      </c>
      <c r="I127" s="129">
        <v>48</v>
      </c>
      <c r="J127" s="73">
        <v>5.76</v>
      </c>
      <c r="K127" s="290">
        <f t="shared" si="7"/>
        <v>74.88</v>
      </c>
      <c r="L127" s="104">
        <f t="shared" si="9"/>
        <v>712.8</v>
      </c>
      <c r="M127" s="95">
        <v>5940</v>
      </c>
      <c r="N127" s="105">
        <f t="shared" si="10"/>
        <v>1188</v>
      </c>
    </row>
    <row r="128" spans="2:14" ht="18.75" thickBot="1">
      <c r="B128" s="189"/>
      <c r="C128" s="69">
        <v>1000</v>
      </c>
      <c r="D128" s="70">
        <v>600</v>
      </c>
      <c r="E128" s="71">
        <v>210</v>
      </c>
      <c r="F128" s="69">
        <v>1</v>
      </c>
      <c r="G128" s="61">
        <f t="shared" si="8"/>
        <v>0.6</v>
      </c>
      <c r="H128" s="187">
        <v>0.126</v>
      </c>
      <c r="I128" s="129">
        <v>44</v>
      </c>
      <c r="J128" s="73">
        <v>5.5440000000000005</v>
      </c>
      <c r="K128" s="290">
        <f t="shared" si="7"/>
        <v>72.072000000000003</v>
      </c>
      <c r="L128" s="104">
        <f t="shared" si="9"/>
        <v>748.44</v>
      </c>
      <c r="M128" s="95">
        <v>5940</v>
      </c>
      <c r="N128" s="105">
        <f t="shared" si="10"/>
        <v>1247.4000000000001</v>
      </c>
    </row>
    <row r="129" spans="2:14" ht="18.75" thickBot="1">
      <c r="B129" s="189"/>
      <c r="C129" s="69">
        <v>1000</v>
      </c>
      <c r="D129" s="70">
        <v>600</v>
      </c>
      <c r="E129" s="71">
        <v>220</v>
      </c>
      <c r="F129" s="69">
        <v>1</v>
      </c>
      <c r="G129" s="61">
        <f t="shared" si="8"/>
        <v>0.6</v>
      </c>
      <c r="H129" s="187">
        <v>0.13200000000000001</v>
      </c>
      <c r="I129" s="129">
        <v>40</v>
      </c>
      <c r="J129" s="291">
        <v>5.28</v>
      </c>
      <c r="K129" s="290">
        <f t="shared" si="7"/>
        <v>68.64</v>
      </c>
      <c r="L129" s="104">
        <f t="shared" si="9"/>
        <v>784.08</v>
      </c>
      <c r="M129" s="95">
        <v>5940</v>
      </c>
      <c r="N129" s="105">
        <f t="shared" si="10"/>
        <v>1306.8000000000002</v>
      </c>
    </row>
    <row r="130" spans="2:14" ht="18.75" thickBot="1">
      <c r="B130" s="189"/>
      <c r="C130" s="69">
        <v>1000</v>
      </c>
      <c r="D130" s="70">
        <v>600</v>
      </c>
      <c r="E130" s="71">
        <v>230</v>
      </c>
      <c r="F130" s="69">
        <v>1</v>
      </c>
      <c r="G130" s="61">
        <f t="shared" si="8"/>
        <v>0.6</v>
      </c>
      <c r="H130" s="72">
        <v>0.13800000000000001</v>
      </c>
      <c r="I130" s="129">
        <v>40</v>
      </c>
      <c r="J130" s="73">
        <v>5.52</v>
      </c>
      <c r="K130" s="290">
        <f t="shared" si="7"/>
        <v>71.759999999999991</v>
      </c>
      <c r="L130" s="104">
        <f t="shared" si="9"/>
        <v>819.72</v>
      </c>
      <c r="M130" s="95">
        <v>5940</v>
      </c>
      <c r="N130" s="105">
        <f t="shared" si="10"/>
        <v>1366.2</v>
      </c>
    </row>
    <row r="131" spans="2:14" ht="18.75" thickBot="1">
      <c r="B131" s="189"/>
      <c r="C131" s="69">
        <v>1000</v>
      </c>
      <c r="D131" s="70">
        <v>600</v>
      </c>
      <c r="E131" s="71">
        <v>240</v>
      </c>
      <c r="F131" s="69">
        <v>1</v>
      </c>
      <c r="G131" s="61">
        <f t="shared" si="8"/>
        <v>0.6</v>
      </c>
      <c r="H131" s="72">
        <v>0.14399999999999999</v>
      </c>
      <c r="I131" s="129">
        <v>40</v>
      </c>
      <c r="J131" s="73">
        <v>5.76</v>
      </c>
      <c r="K131" s="290">
        <f t="shared" si="7"/>
        <v>74.88</v>
      </c>
      <c r="L131" s="104">
        <f t="shared" si="9"/>
        <v>855.3599999999999</v>
      </c>
      <c r="M131" s="95">
        <v>5940</v>
      </c>
      <c r="N131" s="105">
        <f t="shared" si="10"/>
        <v>1425.6</v>
      </c>
    </row>
    <row r="132" spans="2:14" ht="18.75" thickBot="1">
      <c r="B132" s="189"/>
      <c r="C132" s="78">
        <v>1000</v>
      </c>
      <c r="D132" s="79">
        <v>600</v>
      </c>
      <c r="E132" s="80">
        <v>250</v>
      </c>
      <c r="F132" s="78">
        <v>1</v>
      </c>
      <c r="G132" s="198">
        <f t="shared" si="8"/>
        <v>0.6</v>
      </c>
      <c r="H132" s="82">
        <v>0.15</v>
      </c>
      <c r="I132" s="131">
        <v>36</v>
      </c>
      <c r="J132" s="84">
        <v>5.4</v>
      </c>
      <c r="K132" s="293">
        <f t="shared" si="7"/>
        <v>70.2</v>
      </c>
      <c r="L132" s="109">
        <f t="shared" si="9"/>
        <v>891</v>
      </c>
      <c r="M132" s="101">
        <v>5940</v>
      </c>
      <c r="N132" s="110">
        <f t="shared" si="10"/>
        <v>1485</v>
      </c>
    </row>
    <row r="133" spans="2:14" ht="18.75" thickBot="1">
      <c r="B133" s="122" t="s">
        <v>52</v>
      </c>
      <c r="C133" s="47">
        <v>1000</v>
      </c>
      <c r="D133" s="48">
        <v>600</v>
      </c>
      <c r="E133" s="49">
        <v>40</v>
      </c>
      <c r="F133" s="185">
        <v>8</v>
      </c>
      <c r="G133" s="183">
        <f>0.6*F133</f>
        <v>4.8</v>
      </c>
      <c r="H133" s="184">
        <v>0.192</v>
      </c>
      <c r="I133" s="185">
        <v>28</v>
      </c>
      <c r="J133" s="287">
        <v>5.3760000000000003</v>
      </c>
      <c r="K133" s="288">
        <f t="shared" si="7"/>
        <v>69.888000000000005</v>
      </c>
      <c r="L133" s="259">
        <f t="shared" si="9"/>
        <v>1559.10528</v>
      </c>
      <c r="M133" s="260">
        <v>8120.34</v>
      </c>
      <c r="N133" s="261">
        <f t="shared" si="10"/>
        <v>324.81360000000001</v>
      </c>
    </row>
    <row r="134" spans="2:14">
      <c r="B134" s="130"/>
      <c r="C134" s="69">
        <v>1000</v>
      </c>
      <c r="D134" s="70">
        <v>600</v>
      </c>
      <c r="E134" s="71">
        <v>50</v>
      </c>
      <c r="F134" s="129">
        <v>6</v>
      </c>
      <c r="G134" s="61">
        <f t="shared" ref="G134:G165" si="11">0.6*F134</f>
        <v>3.5999999999999996</v>
      </c>
      <c r="H134" s="187">
        <v>0.18</v>
      </c>
      <c r="I134" s="129">
        <v>32</v>
      </c>
      <c r="J134" s="73">
        <v>5.76</v>
      </c>
      <c r="K134" s="298">
        <f t="shared" ref="K134:K165" si="12">J134*13</f>
        <v>74.88</v>
      </c>
      <c r="L134" s="263">
        <f t="shared" si="9"/>
        <v>1461.6612</v>
      </c>
      <c r="M134" s="264">
        <v>8120.34</v>
      </c>
      <c r="N134" s="265">
        <f t="shared" si="10"/>
        <v>406.01700000000005</v>
      </c>
    </row>
    <row r="135" spans="2:14" ht="18.75" thickBot="1">
      <c r="B135" s="189" t="s">
        <v>53</v>
      </c>
      <c r="C135" s="69">
        <v>1000</v>
      </c>
      <c r="D135" s="70">
        <v>600</v>
      </c>
      <c r="E135" s="71">
        <v>60</v>
      </c>
      <c r="F135" s="129">
        <v>5</v>
      </c>
      <c r="G135" s="61">
        <f t="shared" si="11"/>
        <v>3</v>
      </c>
      <c r="H135" s="187">
        <v>0.18</v>
      </c>
      <c r="I135" s="129">
        <v>32</v>
      </c>
      <c r="J135" s="73">
        <v>5.76</v>
      </c>
      <c r="K135" s="299">
        <f t="shared" si="12"/>
        <v>74.88</v>
      </c>
      <c r="L135" s="263">
        <f t="shared" si="9"/>
        <v>1461.6612</v>
      </c>
      <c r="M135" s="264">
        <v>8120.34</v>
      </c>
      <c r="N135" s="265">
        <f t="shared" si="10"/>
        <v>487.22039999999998</v>
      </c>
    </row>
    <row r="136" spans="2:14" ht="18.75" thickBot="1">
      <c r="B136" s="189"/>
      <c r="C136" s="69">
        <v>1000</v>
      </c>
      <c r="D136" s="70">
        <v>600</v>
      </c>
      <c r="E136" s="71">
        <v>70</v>
      </c>
      <c r="F136" s="129">
        <v>3</v>
      </c>
      <c r="G136" s="61">
        <f t="shared" si="11"/>
        <v>1.7999999999999998</v>
      </c>
      <c r="H136" s="72">
        <v>0.126</v>
      </c>
      <c r="I136" s="129">
        <v>44</v>
      </c>
      <c r="J136" s="73">
        <v>5.5440000000000005</v>
      </c>
      <c r="K136" s="299">
        <f t="shared" si="12"/>
        <v>72.072000000000003</v>
      </c>
      <c r="L136" s="263">
        <f t="shared" si="9"/>
        <v>1023.1628400000001</v>
      </c>
      <c r="M136" s="264">
        <v>8120.34</v>
      </c>
      <c r="N136" s="265">
        <f t="shared" si="10"/>
        <v>568.42380000000014</v>
      </c>
    </row>
    <row r="137" spans="2:14" ht="18.75" thickBot="1">
      <c r="B137" s="189"/>
      <c r="C137" s="69">
        <v>1000</v>
      </c>
      <c r="D137" s="70">
        <v>600</v>
      </c>
      <c r="E137" s="71">
        <v>80</v>
      </c>
      <c r="F137" s="129">
        <v>4</v>
      </c>
      <c r="G137" s="61">
        <f t="shared" si="11"/>
        <v>2.4</v>
      </c>
      <c r="H137" s="72">
        <v>0.192</v>
      </c>
      <c r="I137" s="129">
        <v>28</v>
      </c>
      <c r="J137" s="73">
        <v>5.3760000000000003</v>
      </c>
      <c r="K137" s="299">
        <f t="shared" si="12"/>
        <v>69.888000000000005</v>
      </c>
      <c r="L137" s="263">
        <f t="shared" si="9"/>
        <v>1559.10528</v>
      </c>
      <c r="M137" s="264">
        <v>8120.34</v>
      </c>
      <c r="N137" s="265">
        <f t="shared" si="10"/>
        <v>649.62720000000002</v>
      </c>
    </row>
    <row r="138" spans="2:14" ht="18.75" thickBot="1">
      <c r="B138" s="189"/>
      <c r="C138" s="69">
        <v>1000</v>
      </c>
      <c r="D138" s="70">
        <v>600</v>
      </c>
      <c r="E138" s="71">
        <v>90</v>
      </c>
      <c r="F138" s="129">
        <v>2</v>
      </c>
      <c r="G138" s="61">
        <f t="shared" si="11"/>
        <v>1.2</v>
      </c>
      <c r="H138" s="72">
        <v>0.108</v>
      </c>
      <c r="I138" s="129">
        <v>52</v>
      </c>
      <c r="J138" s="291">
        <v>5.6159999999999997</v>
      </c>
      <c r="K138" s="299">
        <f t="shared" si="12"/>
        <v>73.007999999999996</v>
      </c>
      <c r="L138" s="263">
        <f t="shared" si="9"/>
        <v>876.99671999999998</v>
      </c>
      <c r="M138" s="264">
        <v>8120.34</v>
      </c>
      <c r="N138" s="265">
        <f t="shared" si="10"/>
        <v>730.8306</v>
      </c>
    </row>
    <row r="139" spans="2:14" ht="18.75" thickBot="1">
      <c r="B139" s="189"/>
      <c r="C139" s="69">
        <v>1000</v>
      </c>
      <c r="D139" s="70">
        <v>600</v>
      </c>
      <c r="E139" s="71">
        <v>100</v>
      </c>
      <c r="F139" s="129">
        <v>3</v>
      </c>
      <c r="G139" s="61">
        <f t="shared" si="11"/>
        <v>1.7999999999999998</v>
      </c>
      <c r="H139" s="72">
        <v>0.18</v>
      </c>
      <c r="I139" s="129">
        <v>32</v>
      </c>
      <c r="J139" s="73">
        <v>5.76</v>
      </c>
      <c r="K139" s="299">
        <f t="shared" si="12"/>
        <v>74.88</v>
      </c>
      <c r="L139" s="263">
        <f t="shared" si="9"/>
        <v>1461.6612</v>
      </c>
      <c r="M139" s="264">
        <v>8120.34</v>
      </c>
      <c r="N139" s="265">
        <f t="shared" si="10"/>
        <v>812.03400000000011</v>
      </c>
    </row>
    <row r="140" spans="2:14" ht="18.75" thickBot="1">
      <c r="B140" s="189"/>
      <c r="C140" s="69">
        <v>1000</v>
      </c>
      <c r="D140" s="70">
        <v>600</v>
      </c>
      <c r="E140" s="71">
        <v>110</v>
      </c>
      <c r="F140" s="129">
        <v>3</v>
      </c>
      <c r="G140" s="61">
        <f t="shared" si="11"/>
        <v>1.7999999999999998</v>
      </c>
      <c r="H140" s="72">
        <v>0.19800000000000001</v>
      </c>
      <c r="I140" s="129">
        <v>28</v>
      </c>
      <c r="J140" s="73">
        <v>5.5440000000000005</v>
      </c>
      <c r="K140" s="299">
        <f t="shared" si="12"/>
        <v>72.072000000000003</v>
      </c>
      <c r="L140" s="263">
        <f t="shared" si="9"/>
        <v>1607.8273200000001</v>
      </c>
      <c r="M140" s="264">
        <v>8120.34</v>
      </c>
      <c r="N140" s="265">
        <f t="shared" si="10"/>
        <v>893.23740000000009</v>
      </c>
    </row>
    <row r="141" spans="2:14" ht="18.75" thickBot="1">
      <c r="B141" s="189"/>
      <c r="C141" s="69">
        <v>1000</v>
      </c>
      <c r="D141" s="70">
        <v>600</v>
      </c>
      <c r="E141" s="71">
        <v>120</v>
      </c>
      <c r="F141" s="129">
        <v>2</v>
      </c>
      <c r="G141" s="61">
        <f t="shared" si="11"/>
        <v>1.2</v>
      </c>
      <c r="H141" s="72">
        <v>0.14399999999999999</v>
      </c>
      <c r="I141" s="129">
        <v>40</v>
      </c>
      <c r="J141" s="73">
        <v>5.76</v>
      </c>
      <c r="K141" s="299">
        <f t="shared" si="12"/>
        <v>74.88</v>
      </c>
      <c r="L141" s="263">
        <f t="shared" si="9"/>
        <v>1169.3289599999998</v>
      </c>
      <c r="M141" s="264">
        <v>8120.34</v>
      </c>
      <c r="N141" s="265">
        <f t="shared" si="10"/>
        <v>974.44079999999985</v>
      </c>
    </row>
    <row r="142" spans="2:14" ht="18.75" thickBot="1">
      <c r="B142" s="189"/>
      <c r="C142" s="69">
        <v>1000</v>
      </c>
      <c r="D142" s="70">
        <v>600</v>
      </c>
      <c r="E142" s="71">
        <v>130</v>
      </c>
      <c r="F142" s="129">
        <v>2</v>
      </c>
      <c r="G142" s="61">
        <f t="shared" si="11"/>
        <v>1.2</v>
      </c>
      <c r="H142" s="72">
        <v>0.156</v>
      </c>
      <c r="I142" s="129">
        <v>36</v>
      </c>
      <c r="J142" s="73">
        <v>5.6159999999999997</v>
      </c>
      <c r="K142" s="299">
        <f t="shared" si="12"/>
        <v>73.007999999999996</v>
      </c>
      <c r="L142" s="263">
        <f t="shared" si="9"/>
        <v>1266.77304</v>
      </c>
      <c r="M142" s="264">
        <v>8120.34</v>
      </c>
      <c r="N142" s="265">
        <f t="shared" si="10"/>
        <v>1055.6442000000002</v>
      </c>
    </row>
    <row r="143" spans="2:14" ht="18.75" thickBot="1">
      <c r="B143" s="189"/>
      <c r="C143" s="69">
        <v>1000</v>
      </c>
      <c r="D143" s="70">
        <v>600</v>
      </c>
      <c r="E143" s="71">
        <v>140</v>
      </c>
      <c r="F143" s="129">
        <v>2</v>
      </c>
      <c r="G143" s="61">
        <f t="shared" si="11"/>
        <v>1.2</v>
      </c>
      <c r="H143" s="72">
        <v>0.16800000000000001</v>
      </c>
      <c r="I143" s="129">
        <v>32</v>
      </c>
      <c r="J143" s="73">
        <v>5.3760000000000003</v>
      </c>
      <c r="K143" s="299">
        <f t="shared" si="12"/>
        <v>69.888000000000005</v>
      </c>
      <c r="L143" s="263">
        <f t="shared" si="9"/>
        <v>1364.21712</v>
      </c>
      <c r="M143" s="264">
        <v>8120.34</v>
      </c>
      <c r="N143" s="265">
        <f t="shared" si="10"/>
        <v>1136.8476000000001</v>
      </c>
    </row>
    <row r="144" spans="2:14" ht="18.75" thickBot="1">
      <c r="B144" s="189"/>
      <c r="C144" s="69">
        <v>1000</v>
      </c>
      <c r="D144" s="70">
        <v>600</v>
      </c>
      <c r="E144" s="71">
        <v>150</v>
      </c>
      <c r="F144" s="129">
        <v>2</v>
      </c>
      <c r="G144" s="61">
        <f t="shared" si="11"/>
        <v>1.2</v>
      </c>
      <c r="H144" s="72">
        <v>0.18</v>
      </c>
      <c r="I144" s="129">
        <v>32</v>
      </c>
      <c r="J144" s="73">
        <v>5.76</v>
      </c>
      <c r="K144" s="299">
        <f t="shared" si="12"/>
        <v>74.88</v>
      </c>
      <c r="L144" s="263">
        <f t="shared" si="9"/>
        <v>1461.6612</v>
      </c>
      <c r="M144" s="264">
        <v>8120.34</v>
      </c>
      <c r="N144" s="265">
        <f t="shared" si="10"/>
        <v>1218.0510000000002</v>
      </c>
    </row>
    <row r="145" spans="2:14" ht="18.75" thickBot="1">
      <c r="B145" s="189"/>
      <c r="C145" s="69">
        <v>1000</v>
      </c>
      <c r="D145" s="70">
        <v>600</v>
      </c>
      <c r="E145" s="71">
        <v>160</v>
      </c>
      <c r="F145" s="129">
        <v>2</v>
      </c>
      <c r="G145" s="61">
        <f t="shared" si="11"/>
        <v>1.2</v>
      </c>
      <c r="H145" s="72">
        <v>0.192</v>
      </c>
      <c r="I145" s="129">
        <v>28</v>
      </c>
      <c r="J145" s="73">
        <v>5.3760000000000003</v>
      </c>
      <c r="K145" s="299">
        <f t="shared" si="12"/>
        <v>69.888000000000005</v>
      </c>
      <c r="L145" s="263">
        <f t="shared" si="9"/>
        <v>1559.10528</v>
      </c>
      <c r="M145" s="264">
        <v>8120.34</v>
      </c>
      <c r="N145" s="265">
        <f t="shared" si="10"/>
        <v>1299.2544</v>
      </c>
    </row>
    <row r="146" spans="2:14" ht="18.75" thickBot="1">
      <c r="B146" s="189"/>
      <c r="C146" s="69">
        <v>1000</v>
      </c>
      <c r="D146" s="70">
        <v>600</v>
      </c>
      <c r="E146" s="71">
        <v>170</v>
      </c>
      <c r="F146" s="129">
        <v>2</v>
      </c>
      <c r="G146" s="61">
        <f t="shared" si="11"/>
        <v>1.2</v>
      </c>
      <c r="H146" s="72">
        <v>0.20400000000000001</v>
      </c>
      <c r="I146" s="129">
        <v>28</v>
      </c>
      <c r="J146" s="73">
        <v>5.7120000000000006</v>
      </c>
      <c r="K146" s="299">
        <f t="shared" si="12"/>
        <v>74.256000000000014</v>
      </c>
      <c r="L146" s="263">
        <f t="shared" si="9"/>
        <v>1656.5493600000002</v>
      </c>
      <c r="M146" s="264">
        <v>8120.34</v>
      </c>
      <c r="N146" s="265">
        <f t="shared" si="10"/>
        <v>1380.4578000000001</v>
      </c>
    </row>
    <row r="147" spans="2:14" ht="18.75" thickBot="1">
      <c r="B147" s="189"/>
      <c r="C147" s="69">
        <v>1000</v>
      </c>
      <c r="D147" s="70">
        <v>600</v>
      </c>
      <c r="E147" s="71">
        <v>180</v>
      </c>
      <c r="F147" s="129">
        <v>1</v>
      </c>
      <c r="G147" s="61">
        <f t="shared" si="11"/>
        <v>0.6</v>
      </c>
      <c r="H147" s="72">
        <v>0.108</v>
      </c>
      <c r="I147" s="129">
        <v>52</v>
      </c>
      <c r="J147" s="73">
        <v>5.6159999999999997</v>
      </c>
      <c r="K147" s="299">
        <f t="shared" si="12"/>
        <v>73.007999999999996</v>
      </c>
      <c r="L147" s="263">
        <f t="shared" si="9"/>
        <v>876.99671999999998</v>
      </c>
      <c r="M147" s="264">
        <v>8120.34</v>
      </c>
      <c r="N147" s="265">
        <f t="shared" si="10"/>
        <v>1461.6612</v>
      </c>
    </row>
    <row r="148" spans="2:14" ht="18.75" thickBot="1">
      <c r="B148" s="189"/>
      <c r="C148" s="69">
        <v>1000</v>
      </c>
      <c r="D148" s="70">
        <v>600</v>
      </c>
      <c r="E148" s="71">
        <v>190</v>
      </c>
      <c r="F148" s="129">
        <v>1</v>
      </c>
      <c r="G148" s="61">
        <f t="shared" si="11"/>
        <v>0.6</v>
      </c>
      <c r="H148" s="187">
        <v>0.11399999999999999</v>
      </c>
      <c r="I148" s="129">
        <v>48</v>
      </c>
      <c r="J148" s="73">
        <v>5.4719999999999995</v>
      </c>
      <c r="K148" s="299">
        <f t="shared" si="12"/>
        <v>71.135999999999996</v>
      </c>
      <c r="L148" s="263">
        <f t="shared" si="9"/>
        <v>925.71875999999997</v>
      </c>
      <c r="M148" s="264">
        <v>8120.34</v>
      </c>
      <c r="N148" s="265">
        <f t="shared" si="10"/>
        <v>1542.8646000000001</v>
      </c>
    </row>
    <row r="149" spans="2:14" ht="18.75" thickBot="1">
      <c r="B149" s="189"/>
      <c r="C149" s="78">
        <v>1000</v>
      </c>
      <c r="D149" s="79">
        <v>600</v>
      </c>
      <c r="E149" s="300">
        <v>200</v>
      </c>
      <c r="F149" s="131">
        <v>1</v>
      </c>
      <c r="G149" s="81">
        <f t="shared" si="11"/>
        <v>0.6</v>
      </c>
      <c r="H149" s="292">
        <v>0.12</v>
      </c>
      <c r="I149" s="131">
        <v>48</v>
      </c>
      <c r="J149" s="84">
        <v>5.76</v>
      </c>
      <c r="K149" s="301">
        <f t="shared" si="12"/>
        <v>74.88</v>
      </c>
      <c r="L149" s="279">
        <f t="shared" si="9"/>
        <v>974.44079999999997</v>
      </c>
      <c r="M149" s="280">
        <v>8120.34</v>
      </c>
      <c r="N149" s="281">
        <f t="shared" si="10"/>
        <v>1624.068</v>
      </c>
    </row>
    <row r="150" spans="2:14">
      <c r="B150" s="122" t="s">
        <v>54</v>
      </c>
      <c r="C150" s="47">
        <v>1000</v>
      </c>
      <c r="D150" s="48">
        <v>600</v>
      </c>
      <c r="E150" s="49">
        <v>30</v>
      </c>
      <c r="F150" s="185">
        <v>6</v>
      </c>
      <c r="G150" s="183">
        <f>0.6*F150</f>
        <v>3.5999999999999996</v>
      </c>
      <c r="H150" s="184">
        <v>0.10799999999999998</v>
      </c>
      <c r="I150" s="185">
        <v>52</v>
      </c>
      <c r="J150" s="287">
        <v>5.6159999999999997</v>
      </c>
      <c r="K150" s="302">
        <f t="shared" si="12"/>
        <v>73.007999999999996</v>
      </c>
      <c r="L150" s="259">
        <f t="shared" si="9"/>
        <v>957.17375999999979</v>
      </c>
      <c r="M150" s="260">
        <v>8862.7199999999993</v>
      </c>
      <c r="N150" s="261">
        <f t="shared" si="10"/>
        <v>265.88159999999999</v>
      </c>
    </row>
    <row r="151" spans="2:14" ht="18.75" thickBot="1">
      <c r="B151" s="303" t="s">
        <v>53</v>
      </c>
      <c r="C151" s="69">
        <v>1000</v>
      </c>
      <c r="D151" s="70">
        <v>600</v>
      </c>
      <c r="E151" s="71">
        <v>40</v>
      </c>
      <c r="F151" s="129">
        <v>7</v>
      </c>
      <c r="G151" s="61">
        <f t="shared" si="11"/>
        <v>4.2</v>
      </c>
      <c r="H151" s="187">
        <v>0.16800000000000001</v>
      </c>
      <c r="I151" s="129">
        <v>32</v>
      </c>
      <c r="J151" s="73">
        <v>5.3760000000000003</v>
      </c>
      <c r="K151" s="299">
        <f t="shared" si="12"/>
        <v>69.888000000000005</v>
      </c>
      <c r="L151" s="263">
        <f t="shared" si="9"/>
        <v>1488.93696</v>
      </c>
      <c r="M151" s="264">
        <v>8862.7199999999993</v>
      </c>
      <c r="N151" s="265">
        <f t="shared" si="10"/>
        <v>354.50880000000001</v>
      </c>
    </row>
    <row r="152" spans="2:14" ht="18.75" thickBot="1">
      <c r="B152" s="303"/>
      <c r="C152" s="69">
        <v>1000</v>
      </c>
      <c r="D152" s="70">
        <v>600</v>
      </c>
      <c r="E152" s="71">
        <v>50</v>
      </c>
      <c r="F152" s="129">
        <v>4</v>
      </c>
      <c r="G152" s="61">
        <f t="shared" si="11"/>
        <v>2.4</v>
      </c>
      <c r="H152" s="187">
        <v>0.12</v>
      </c>
      <c r="I152" s="129">
        <v>48</v>
      </c>
      <c r="J152" s="73">
        <v>5.76</v>
      </c>
      <c r="K152" s="299">
        <f t="shared" si="12"/>
        <v>74.88</v>
      </c>
      <c r="L152" s="263">
        <f t="shared" si="9"/>
        <v>1063.5264</v>
      </c>
      <c r="M152" s="264">
        <v>8862.7199999999993</v>
      </c>
      <c r="N152" s="265">
        <f t="shared" si="10"/>
        <v>443.13600000000002</v>
      </c>
    </row>
    <row r="153" spans="2:14" ht="18.75" thickBot="1">
      <c r="B153" s="303"/>
      <c r="C153" s="69">
        <v>1000</v>
      </c>
      <c r="D153" s="70">
        <v>600</v>
      </c>
      <c r="E153" s="71">
        <v>60</v>
      </c>
      <c r="F153" s="129">
        <v>4</v>
      </c>
      <c r="G153" s="61">
        <f t="shared" si="11"/>
        <v>2.4</v>
      </c>
      <c r="H153" s="72">
        <v>0.14399999999999999</v>
      </c>
      <c r="I153" s="129">
        <v>40</v>
      </c>
      <c r="J153" s="73">
        <v>5.76</v>
      </c>
      <c r="K153" s="299">
        <f t="shared" si="12"/>
        <v>74.88</v>
      </c>
      <c r="L153" s="263">
        <f t="shared" si="9"/>
        <v>1276.2316799999999</v>
      </c>
      <c r="M153" s="264">
        <v>8862.7199999999993</v>
      </c>
      <c r="N153" s="265">
        <f t="shared" si="10"/>
        <v>531.76319999999998</v>
      </c>
    </row>
    <row r="154" spans="2:14" ht="18.75" thickBot="1">
      <c r="B154" s="303"/>
      <c r="C154" s="69">
        <v>1000</v>
      </c>
      <c r="D154" s="70">
        <v>600</v>
      </c>
      <c r="E154" s="71">
        <v>70</v>
      </c>
      <c r="F154" s="129">
        <v>3</v>
      </c>
      <c r="G154" s="61">
        <f t="shared" si="11"/>
        <v>1.7999999999999998</v>
      </c>
      <c r="H154" s="72">
        <v>0.126</v>
      </c>
      <c r="I154" s="129">
        <v>44</v>
      </c>
      <c r="J154" s="73">
        <v>5.5440000000000005</v>
      </c>
      <c r="K154" s="299">
        <f t="shared" si="12"/>
        <v>72.072000000000003</v>
      </c>
      <c r="L154" s="263">
        <f t="shared" si="9"/>
        <v>1116.70272</v>
      </c>
      <c r="M154" s="264">
        <v>8862.7199999999993</v>
      </c>
      <c r="N154" s="265">
        <f t="shared" si="10"/>
        <v>620.39040000000011</v>
      </c>
    </row>
    <row r="155" spans="2:14" ht="18.75" thickBot="1">
      <c r="B155" s="303"/>
      <c r="C155" s="69">
        <v>1000</v>
      </c>
      <c r="D155" s="70">
        <v>600</v>
      </c>
      <c r="E155" s="71">
        <v>80</v>
      </c>
      <c r="F155" s="129">
        <v>3</v>
      </c>
      <c r="G155" s="61">
        <f t="shared" si="11"/>
        <v>1.7999999999999998</v>
      </c>
      <c r="H155" s="72">
        <v>0.14400000000000002</v>
      </c>
      <c r="I155" s="129">
        <v>40</v>
      </c>
      <c r="J155" s="291">
        <v>5.7600000000000007</v>
      </c>
      <c r="K155" s="299">
        <f t="shared" si="12"/>
        <v>74.88000000000001</v>
      </c>
      <c r="L155" s="263">
        <f t="shared" si="9"/>
        <v>1276.2316800000001</v>
      </c>
      <c r="M155" s="264">
        <v>8862.7199999999993</v>
      </c>
      <c r="N155" s="265">
        <f t="shared" si="10"/>
        <v>709.01760000000013</v>
      </c>
    </row>
    <row r="156" spans="2:14" ht="18.75" thickBot="1">
      <c r="B156" s="303"/>
      <c r="C156" s="69">
        <v>1000</v>
      </c>
      <c r="D156" s="70">
        <v>600</v>
      </c>
      <c r="E156" s="71">
        <v>90</v>
      </c>
      <c r="F156" s="129">
        <v>2</v>
      </c>
      <c r="G156" s="61">
        <f t="shared" si="11"/>
        <v>1.2</v>
      </c>
      <c r="H156" s="72">
        <v>0.108</v>
      </c>
      <c r="I156" s="129">
        <v>52</v>
      </c>
      <c r="J156" s="73">
        <v>5.6159999999999997</v>
      </c>
      <c r="K156" s="299">
        <f t="shared" si="12"/>
        <v>73.007999999999996</v>
      </c>
      <c r="L156" s="263">
        <f t="shared" si="9"/>
        <v>957.1737599999999</v>
      </c>
      <c r="M156" s="264">
        <v>8862.7199999999993</v>
      </c>
      <c r="N156" s="265">
        <f t="shared" si="10"/>
        <v>797.64479999999992</v>
      </c>
    </row>
    <row r="157" spans="2:14" ht="18.75" thickBot="1">
      <c r="B157" s="303"/>
      <c r="C157" s="78">
        <v>1000</v>
      </c>
      <c r="D157" s="79">
        <v>600</v>
      </c>
      <c r="E157" s="80">
        <v>100</v>
      </c>
      <c r="F157" s="131">
        <v>2</v>
      </c>
      <c r="G157" s="81">
        <f t="shared" si="11"/>
        <v>1.2</v>
      </c>
      <c r="H157" s="82">
        <v>0.12</v>
      </c>
      <c r="I157" s="131">
        <v>48</v>
      </c>
      <c r="J157" s="84">
        <v>5.76</v>
      </c>
      <c r="K157" s="301">
        <f t="shared" si="12"/>
        <v>74.88</v>
      </c>
      <c r="L157" s="279">
        <f t="shared" si="9"/>
        <v>1063.5264</v>
      </c>
      <c r="M157" s="280">
        <v>8862.7199999999993</v>
      </c>
      <c r="N157" s="281">
        <f t="shared" si="10"/>
        <v>886.27200000000005</v>
      </c>
    </row>
    <row r="158" spans="2:14">
      <c r="B158" s="122" t="s">
        <v>55</v>
      </c>
      <c r="C158" s="47">
        <v>1000</v>
      </c>
      <c r="D158" s="48">
        <v>600</v>
      </c>
      <c r="E158" s="49">
        <v>30</v>
      </c>
      <c r="F158" s="47">
        <v>6</v>
      </c>
      <c r="G158" s="183">
        <f>0.6*F158</f>
        <v>3.5999999999999996</v>
      </c>
      <c r="H158" s="184">
        <v>0.10799999999999998</v>
      </c>
      <c r="I158" s="185">
        <v>52</v>
      </c>
      <c r="J158" s="287">
        <v>5.6159999999999997</v>
      </c>
      <c r="K158" s="302">
        <f t="shared" si="12"/>
        <v>73.007999999999996</v>
      </c>
      <c r="L158" s="259">
        <f t="shared" si="9"/>
        <v>1012.9676399999998</v>
      </c>
      <c r="M158" s="260">
        <v>9379.33</v>
      </c>
      <c r="N158" s="261">
        <f t="shared" si="10"/>
        <v>281.37989999999996</v>
      </c>
    </row>
    <row r="159" spans="2:14" ht="18.75" thickBot="1">
      <c r="B159" s="303" t="s">
        <v>53</v>
      </c>
      <c r="C159" s="69">
        <v>1000</v>
      </c>
      <c r="D159" s="70">
        <v>600</v>
      </c>
      <c r="E159" s="71">
        <v>40</v>
      </c>
      <c r="F159" s="69">
        <v>7</v>
      </c>
      <c r="G159" s="61">
        <f t="shared" si="11"/>
        <v>4.2</v>
      </c>
      <c r="H159" s="187">
        <v>0.16800000000000001</v>
      </c>
      <c r="I159" s="129">
        <v>32</v>
      </c>
      <c r="J159" s="73">
        <v>5.3760000000000003</v>
      </c>
      <c r="K159" s="299">
        <f t="shared" si="12"/>
        <v>69.888000000000005</v>
      </c>
      <c r="L159" s="263">
        <f t="shared" si="9"/>
        <v>1575.7274400000001</v>
      </c>
      <c r="M159" s="264">
        <v>9379.33</v>
      </c>
      <c r="N159" s="265">
        <f t="shared" si="10"/>
        <v>375.17320000000001</v>
      </c>
    </row>
    <row r="160" spans="2:14" ht="18.75" thickBot="1">
      <c r="B160" s="303"/>
      <c r="C160" s="69">
        <v>1000</v>
      </c>
      <c r="D160" s="70">
        <v>600</v>
      </c>
      <c r="E160" s="71">
        <v>50</v>
      </c>
      <c r="F160" s="69">
        <v>4</v>
      </c>
      <c r="G160" s="61">
        <f t="shared" si="11"/>
        <v>2.4</v>
      </c>
      <c r="H160" s="187">
        <v>0.12</v>
      </c>
      <c r="I160" s="129">
        <v>48</v>
      </c>
      <c r="J160" s="73">
        <v>5.76</v>
      </c>
      <c r="K160" s="299">
        <f t="shared" si="12"/>
        <v>74.88</v>
      </c>
      <c r="L160" s="263">
        <f t="shared" si="9"/>
        <v>1125.5195999999999</v>
      </c>
      <c r="M160" s="264">
        <v>9379.33</v>
      </c>
      <c r="N160" s="265">
        <f t="shared" si="10"/>
        <v>468.96649999999994</v>
      </c>
    </row>
    <row r="161" spans="2:14" ht="18.75" thickBot="1">
      <c r="B161" s="303"/>
      <c r="C161" s="69">
        <v>1000</v>
      </c>
      <c r="D161" s="70">
        <v>600</v>
      </c>
      <c r="E161" s="71">
        <v>60</v>
      </c>
      <c r="F161" s="69">
        <v>4</v>
      </c>
      <c r="G161" s="61">
        <f t="shared" si="11"/>
        <v>2.4</v>
      </c>
      <c r="H161" s="72">
        <v>0.14399999999999999</v>
      </c>
      <c r="I161" s="129">
        <v>40</v>
      </c>
      <c r="J161" s="73">
        <v>5.76</v>
      </c>
      <c r="K161" s="299">
        <f t="shared" si="12"/>
        <v>74.88</v>
      </c>
      <c r="L161" s="263">
        <f t="shared" si="9"/>
        <v>1350.6235199999999</v>
      </c>
      <c r="M161" s="264">
        <v>9379.33</v>
      </c>
      <c r="N161" s="265">
        <f t="shared" si="10"/>
        <v>562.75979999999993</v>
      </c>
    </row>
    <row r="162" spans="2:14" ht="18.75" thickBot="1">
      <c r="B162" s="303"/>
      <c r="C162" s="69">
        <v>1000</v>
      </c>
      <c r="D162" s="70">
        <v>600</v>
      </c>
      <c r="E162" s="71">
        <v>70</v>
      </c>
      <c r="F162" s="69">
        <v>3</v>
      </c>
      <c r="G162" s="61">
        <f t="shared" si="11"/>
        <v>1.7999999999999998</v>
      </c>
      <c r="H162" s="72">
        <v>0.126</v>
      </c>
      <c r="I162" s="129">
        <v>44</v>
      </c>
      <c r="J162" s="73">
        <v>5.5440000000000005</v>
      </c>
      <c r="K162" s="299">
        <f t="shared" si="12"/>
        <v>72.072000000000003</v>
      </c>
      <c r="L162" s="263">
        <f t="shared" si="9"/>
        <v>1181.79558</v>
      </c>
      <c r="M162" s="264">
        <v>9379.33</v>
      </c>
      <c r="N162" s="265">
        <f t="shared" si="10"/>
        <v>656.55310000000009</v>
      </c>
    </row>
    <row r="163" spans="2:14" ht="18.75" thickBot="1">
      <c r="B163" s="303"/>
      <c r="C163" s="69">
        <v>1000</v>
      </c>
      <c r="D163" s="70">
        <v>600</v>
      </c>
      <c r="E163" s="71">
        <v>80</v>
      </c>
      <c r="F163" s="69">
        <v>3</v>
      </c>
      <c r="G163" s="61">
        <f t="shared" si="11"/>
        <v>1.7999999999999998</v>
      </c>
      <c r="H163" s="72">
        <v>0.14400000000000002</v>
      </c>
      <c r="I163" s="129">
        <v>40</v>
      </c>
      <c r="J163" s="291">
        <v>5.7600000000000007</v>
      </c>
      <c r="K163" s="299">
        <f t="shared" si="12"/>
        <v>74.88000000000001</v>
      </c>
      <c r="L163" s="263">
        <f t="shared" si="9"/>
        <v>1350.6235200000001</v>
      </c>
      <c r="M163" s="264">
        <v>9379.33</v>
      </c>
      <c r="N163" s="265">
        <f t="shared" si="10"/>
        <v>750.34640000000013</v>
      </c>
    </row>
    <row r="164" spans="2:14" ht="18.75" thickBot="1">
      <c r="B164" s="303"/>
      <c r="C164" s="69">
        <v>1000</v>
      </c>
      <c r="D164" s="70">
        <v>600</v>
      </c>
      <c r="E164" s="71">
        <v>90</v>
      </c>
      <c r="F164" s="69">
        <v>2</v>
      </c>
      <c r="G164" s="61">
        <f t="shared" si="11"/>
        <v>1.2</v>
      </c>
      <c r="H164" s="72">
        <v>0.108</v>
      </c>
      <c r="I164" s="129">
        <v>52</v>
      </c>
      <c r="J164" s="73">
        <v>5.6159999999999997</v>
      </c>
      <c r="K164" s="299">
        <f t="shared" si="12"/>
        <v>73.007999999999996</v>
      </c>
      <c r="L164" s="263">
        <f t="shared" si="9"/>
        <v>1012.96764</v>
      </c>
      <c r="M164" s="264">
        <v>9379.33</v>
      </c>
      <c r="N164" s="265">
        <f t="shared" si="10"/>
        <v>844.13969999999995</v>
      </c>
    </row>
    <row r="165" spans="2:14" ht="18.75" thickBot="1">
      <c r="B165" s="303"/>
      <c r="C165" s="78">
        <v>1000</v>
      </c>
      <c r="D165" s="79">
        <v>600</v>
      </c>
      <c r="E165" s="80">
        <v>100</v>
      </c>
      <c r="F165" s="78">
        <v>2</v>
      </c>
      <c r="G165" s="81">
        <f t="shared" si="11"/>
        <v>1.2</v>
      </c>
      <c r="H165" s="82">
        <v>0.12</v>
      </c>
      <c r="I165" s="131">
        <v>48</v>
      </c>
      <c r="J165" s="84">
        <v>5.76</v>
      </c>
      <c r="K165" s="304">
        <f t="shared" si="12"/>
        <v>74.88</v>
      </c>
      <c r="L165" s="279">
        <f t="shared" si="9"/>
        <v>1125.5195999999999</v>
      </c>
      <c r="M165" s="280">
        <v>9379.33</v>
      </c>
      <c r="N165" s="281">
        <f t="shared" si="10"/>
        <v>937.93299999999988</v>
      </c>
    </row>
    <row r="166" spans="2:14">
      <c r="B166" s="122" t="s">
        <v>68</v>
      </c>
      <c r="C166" s="47">
        <v>1000</v>
      </c>
      <c r="D166" s="48">
        <v>600</v>
      </c>
      <c r="E166" s="49">
        <v>30</v>
      </c>
      <c r="F166" s="47">
        <v>6</v>
      </c>
      <c r="G166" s="183">
        <f>0.6*F166</f>
        <v>3.5999999999999996</v>
      </c>
      <c r="H166" s="184">
        <v>0.10799999999999998</v>
      </c>
      <c r="I166" s="185">
        <v>52</v>
      </c>
      <c r="J166" s="287">
        <v>5.6159999999999997</v>
      </c>
      <c r="K166" s="302">
        <f t="shared" ref="K166:K173" si="13">J166*13</f>
        <v>73.007999999999996</v>
      </c>
      <c r="L166" s="259">
        <f t="shared" ref="L166:L173" si="14">M166*H166</f>
        <v>1097.2076399999999</v>
      </c>
      <c r="M166" s="260">
        <v>10159.33</v>
      </c>
      <c r="N166" s="261">
        <f t="shared" ref="N166:N173" si="15">L166/G166</f>
        <v>304.7799</v>
      </c>
    </row>
    <row r="167" spans="2:14" ht="18.75" thickBot="1">
      <c r="B167" s="303" t="s">
        <v>53</v>
      </c>
      <c r="C167" s="69">
        <v>1000</v>
      </c>
      <c r="D167" s="70">
        <v>600</v>
      </c>
      <c r="E167" s="71">
        <v>40</v>
      </c>
      <c r="F167" s="69">
        <v>7</v>
      </c>
      <c r="G167" s="61">
        <f t="shared" ref="G167:G173" si="16">0.6*F167</f>
        <v>4.2</v>
      </c>
      <c r="H167" s="187">
        <v>0.16800000000000001</v>
      </c>
      <c r="I167" s="129">
        <v>32</v>
      </c>
      <c r="J167" s="73">
        <v>5.3760000000000003</v>
      </c>
      <c r="K167" s="299">
        <f t="shared" si="13"/>
        <v>69.888000000000005</v>
      </c>
      <c r="L167" s="263">
        <f t="shared" si="14"/>
        <v>1706.7674400000001</v>
      </c>
      <c r="M167" s="264">
        <v>10159.33</v>
      </c>
      <c r="N167" s="265">
        <f t="shared" si="15"/>
        <v>406.3732</v>
      </c>
    </row>
    <row r="168" spans="2:14" ht="18.75" thickBot="1">
      <c r="B168" s="303"/>
      <c r="C168" s="69">
        <v>1000</v>
      </c>
      <c r="D168" s="70">
        <v>600</v>
      </c>
      <c r="E168" s="71">
        <v>50</v>
      </c>
      <c r="F168" s="69">
        <v>4</v>
      </c>
      <c r="G168" s="61">
        <f t="shared" si="16"/>
        <v>2.4</v>
      </c>
      <c r="H168" s="187">
        <v>0.12</v>
      </c>
      <c r="I168" s="129">
        <v>48</v>
      </c>
      <c r="J168" s="73">
        <v>5.76</v>
      </c>
      <c r="K168" s="299">
        <f t="shared" si="13"/>
        <v>74.88</v>
      </c>
      <c r="L168" s="263">
        <f t="shared" si="14"/>
        <v>1219.1196</v>
      </c>
      <c r="M168" s="264">
        <v>10159.33</v>
      </c>
      <c r="N168" s="265">
        <f t="shared" si="15"/>
        <v>507.9665</v>
      </c>
    </row>
    <row r="169" spans="2:14" ht="18.75" thickBot="1">
      <c r="B169" s="303"/>
      <c r="C169" s="69">
        <v>1000</v>
      </c>
      <c r="D169" s="70">
        <v>600</v>
      </c>
      <c r="E169" s="71">
        <v>60</v>
      </c>
      <c r="F169" s="69">
        <v>4</v>
      </c>
      <c r="G169" s="61">
        <f t="shared" si="16"/>
        <v>2.4</v>
      </c>
      <c r="H169" s="72">
        <v>0.14399999999999999</v>
      </c>
      <c r="I169" s="129">
        <v>40</v>
      </c>
      <c r="J169" s="73">
        <v>5.76</v>
      </c>
      <c r="K169" s="299">
        <f t="shared" si="13"/>
        <v>74.88</v>
      </c>
      <c r="L169" s="263">
        <f t="shared" si="14"/>
        <v>1462.9435199999998</v>
      </c>
      <c r="M169" s="264">
        <v>10159.33</v>
      </c>
      <c r="N169" s="265">
        <f t="shared" si="15"/>
        <v>609.5598</v>
      </c>
    </row>
    <row r="170" spans="2:14" ht="18.75" thickBot="1">
      <c r="B170" s="303"/>
      <c r="C170" s="69">
        <v>1000</v>
      </c>
      <c r="D170" s="70">
        <v>600</v>
      </c>
      <c r="E170" s="71">
        <v>70</v>
      </c>
      <c r="F170" s="69">
        <v>3</v>
      </c>
      <c r="G170" s="61">
        <f t="shared" si="16"/>
        <v>1.7999999999999998</v>
      </c>
      <c r="H170" s="72">
        <v>0.126</v>
      </c>
      <c r="I170" s="129">
        <v>44</v>
      </c>
      <c r="J170" s="73">
        <v>5.5440000000000005</v>
      </c>
      <c r="K170" s="299">
        <f t="shared" si="13"/>
        <v>72.072000000000003</v>
      </c>
      <c r="L170" s="263">
        <f t="shared" si="14"/>
        <v>1280.0755799999999</v>
      </c>
      <c r="M170" s="264">
        <v>10159.33</v>
      </c>
      <c r="N170" s="265">
        <f t="shared" si="15"/>
        <v>711.15309999999999</v>
      </c>
    </row>
    <row r="171" spans="2:14" ht="18.75" thickBot="1">
      <c r="B171" s="303"/>
      <c r="C171" s="69">
        <v>1000</v>
      </c>
      <c r="D171" s="70">
        <v>600</v>
      </c>
      <c r="E171" s="71">
        <v>80</v>
      </c>
      <c r="F171" s="69">
        <v>3</v>
      </c>
      <c r="G171" s="61">
        <f t="shared" si="16"/>
        <v>1.7999999999999998</v>
      </c>
      <c r="H171" s="72">
        <v>0.14400000000000002</v>
      </c>
      <c r="I171" s="129">
        <v>40</v>
      </c>
      <c r="J171" s="291">
        <v>5.7600000000000007</v>
      </c>
      <c r="K171" s="299">
        <f t="shared" si="13"/>
        <v>74.88000000000001</v>
      </c>
      <c r="L171" s="263">
        <f t="shared" si="14"/>
        <v>1462.9435200000003</v>
      </c>
      <c r="M171" s="264">
        <v>10159.33</v>
      </c>
      <c r="N171" s="265">
        <f t="shared" si="15"/>
        <v>812.74640000000022</v>
      </c>
    </row>
    <row r="172" spans="2:14" ht="18.75" thickBot="1">
      <c r="B172" s="303"/>
      <c r="C172" s="69">
        <v>1000</v>
      </c>
      <c r="D172" s="70">
        <v>600</v>
      </c>
      <c r="E172" s="71">
        <v>90</v>
      </c>
      <c r="F172" s="69">
        <v>2</v>
      </c>
      <c r="G172" s="61">
        <f t="shared" si="16"/>
        <v>1.2</v>
      </c>
      <c r="H172" s="72">
        <v>0.108</v>
      </c>
      <c r="I172" s="129">
        <v>52</v>
      </c>
      <c r="J172" s="73">
        <v>5.6159999999999997</v>
      </c>
      <c r="K172" s="299">
        <f t="shared" si="13"/>
        <v>73.007999999999996</v>
      </c>
      <c r="L172" s="263">
        <f t="shared" si="14"/>
        <v>1097.2076400000001</v>
      </c>
      <c r="M172" s="264">
        <v>10159.33</v>
      </c>
      <c r="N172" s="265">
        <f t="shared" si="15"/>
        <v>914.33970000000011</v>
      </c>
    </row>
    <row r="173" spans="2:14" ht="18.75" thickBot="1">
      <c r="B173" s="303"/>
      <c r="C173" s="78">
        <v>1000</v>
      </c>
      <c r="D173" s="79">
        <v>600</v>
      </c>
      <c r="E173" s="80">
        <v>100</v>
      </c>
      <c r="F173" s="78">
        <v>2</v>
      </c>
      <c r="G173" s="81">
        <f t="shared" si="16"/>
        <v>1.2</v>
      </c>
      <c r="H173" s="82">
        <v>0.12</v>
      </c>
      <c r="I173" s="131">
        <v>48</v>
      </c>
      <c r="J173" s="84">
        <v>5.76</v>
      </c>
      <c r="K173" s="304">
        <f t="shared" si="13"/>
        <v>74.88</v>
      </c>
      <c r="L173" s="279">
        <f t="shared" si="14"/>
        <v>1219.1196</v>
      </c>
      <c r="M173" s="280">
        <v>10159.33</v>
      </c>
      <c r="N173" s="281">
        <f t="shared" si="15"/>
        <v>1015.933</v>
      </c>
    </row>
    <row r="175" spans="2:14">
      <c r="B175" s="6"/>
      <c r="C175" s="7"/>
      <c r="D175" s="7"/>
      <c r="E175" s="7"/>
      <c r="F175" s="8"/>
      <c r="G175" s="7"/>
      <c r="H175" s="9"/>
      <c r="I175" s="8"/>
      <c r="J175" s="10"/>
      <c r="K175" s="10"/>
      <c r="L175" s="7"/>
      <c r="M175" s="7"/>
    </row>
    <row r="176" spans="2:14">
      <c r="B176" s="139" t="s">
        <v>22</v>
      </c>
      <c r="C176" s="7"/>
      <c r="D176" s="7"/>
      <c r="E176" s="7"/>
      <c r="F176" s="7"/>
      <c r="G176" s="8"/>
      <c r="H176" s="7"/>
      <c r="I176" s="9"/>
      <c r="J176" s="8"/>
      <c r="K176" s="10"/>
      <c r="L176" s="10"/>
      <c r="M176" s="7"/>
    </row>
    <row r="177" spans="2:13">
      <c r="B177" s="2" t="s">
        <v>23</v>
      </c>
      <c r="C177" s="140"/>
      <c r="D177" s="140"/>
      <c r="E177" s="140"/>
      <c r="F177" s="140"/>
      <c r="G177" s="141"/>
      <c r="H177" s="140"/>
      <c r="I177" s="142"/>
      <c r="J177" s="141"/>
      <c r="K177" s="143"/>
      <c r="L177" s="143"/>
      <c r="M177" s="7"/>
    </row>
    <row r="178" spans="2:13">
      <c r="B178" s="145" t="s">
        <v>24</v>
      </c>
      <c r="C178" s="7"/>
      <c r="D178" s="7"/>
      <c r="E178" s="7"/>
      <c r="F178" s="7"/>
      <c r="G178" s="8"/>
      <c r="H178" s="7"/>
      <c r="I178" s="9"/>
      <c r="J178" s="8"/>
      <c r="K178" s="10"/>
      <c r="L178" s="10"/>
      <c r="M178" s="7"/>
    </row>
    <row r="179" spans="2:13">
      <c r="B179" s="43" t="s">
        <v>25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</sheetData>
  <sheetProtection selectLockedCells="1" selectUnlockedCells="1"/>
  <mergeCells count="28">
    <mergeCell ref="D1:F2"/>
    <mergeCell ref="J2:N7"/>
    <mergeCell ref="B51:B69"/>
    <mergeCell ref="B167:B173"/>
    <mergeCell ref="B159:B165"/>
    <mergeCell ref="B179:M179"/>
    <mergeCell ref="B72:B90"/>
    <mergeCell ref="B93:B111"/>
    <mergeCell ref="B114:B132"/>
    <mergeCell ref="B135:B149"/>
    <mergeCell ref="B151:B157"/>
    <mergeCell ref="B8:B9"/>
    <mergeCell ref="K8:N8"/>
    <mergeCell ref="L9:N9"/>
    <mergeCell ref="C15:C16"/>
    <mergeCell ref="K15:K16"/>
    <mergeCell ref="L15:N15"/>
    <mergeCell ref="B35:B48"/>
    <mergeCell ref="K11:N11"/>
    <mergeCell ref="B12:N12"/>
    <mergeCell ref="B14:I14"/>
    <mergeCell ref="M14:N14"/>
    <mergeCell ref="B15:B16"/>
    <mergeCell ref="D15:D16"/>
    <mergeCell ref="E15:E16"/>
    <mergeCell ref="F15:H15"/>
    <mergeCell ref="I15:J15"/>
    <mergeCell ref="B19:B32"/>
  </mergeCells>
  <hyperlinks>
    <hyperlink ref="B11" r:id="rId1"/>
    <hyperlink ref="B17" r:id="rId2"/>
    <hyperlink ref="B33" r:id="rId3"/>
    <hyperlink ref="B70" r:id="rId4"/>
    <hyperlink ref="B91" r:id="rId5"/>
    <hyperlink ref="B112" r:id="rId6"/>
    <hyperlink ref="B133" r:id="rId7"/>
    <hyperlink ref="B150" r:id="rId8"/>
    <hyperlink ref="B158" r:id="rId9"/>
    <hyperlink ref="B49" r:id="rId10" display="ЭКОВЕР КРОВЛЯ НИЗ 100"/>
    <hyperlink ref="B166" r:id="rId11" display="ЭКОВЕР КРОВЛЯ ВЕРХ 190"/>
  </hyperlinks>
  <pageMargins left="0.78740157480314965" right="0.39370078740157483" top="0.39370078740157483" bottom="0.39370078740157483" header="0.51181102362204722" footer="0.51181102362204722"/>
  <pageSetup paperSize="9" scale="38" firstPageNumber="0" orientation="portrait" horizontalDpi="300" verticalDpi="300" r:id="rId12"/>
  <headerFooter alignWithMargins="0"/>
  <rowBreaks count="1" manualBreakCount="1">
    <brk id="132" max="14" man="1"/>
  </rowBreaks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="55" zoomScaleNormal="55" zoomScaleSheetLayoutView="55" workbookViewId="0">
      <selection activeCell="F6" sqref="F6"/>
    </sheetView>
  </sheetViews>
  <sheetFormatPr defaultColWidth="11.42578125" defaultRowHeight="18"/>
  <cols>
    <col min="1" max="1" width="11.42578125" style="18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9" style="2" customWidth="1"/>
    <col min="14" max="14" width="20.7109375" style="2" customWidth="1"/>
    <col min="15" max="16384" width="11.42578125" style="2"/>
  </cols>
  <sheetData>
    <row r="1" spans="1:15" ht="20.25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</row>
    <row r="2" spans="1:15" ht="20.25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</row>
    <row r="5" spans="1:15" ht="21.75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</row>
    <row r="6" spans="1:15" s="12" customFormat="1" ht="19.5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</row>
    <row r="7" spans="1:15" s="12" customFormat="1" ht="18.75" customHeight="1">
      <c r="A7" s="19"/>
      <c r="B7" s="28"/>
      <c r="C7" s="28"/>
      <c r="D7" s="28"/>
      <c r="E7" s="28"/>
      <c r="F7" s="28"/>
      <c r="G7" s="28"/>
      <c r="H7" s="28"/>
      <c r="I7" s="28"/>
      <c r="J7" s="20"/>
      <c r="K7" s="20"/>
      <c r="L7" s="20"/>
      <c r="M7" s="20"/>
      <c r="N7" s="20"/>
      <c r="O7" s="11"/>
    </row>
    <row r="8" spans="1:15" s="12" customFormat="1" ht="19.5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</row>
    <row r="9" spans="1:15" s="12" customFormat="1" ht="19.5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</row>
    <row r="10" spans="1:15" s="12" customFormat="1" ht="24.95" customHeight="1">
      <c r="A10" s="19"/>
      <c r="B10" s="25"/>
      <c r="C10" s="25"/>
      <c r="D10" s="25"/>
      <c r="E10" s="25"/>
      <c r="F10" s="26"/>
      <c r="G10" s="25"/>
      <c r="H10" s="27"/>
      <c r="I10" s="26"/>
      <c r="J10" s="29"/>
      <c r="K10" s="181"/>
      <c r="L10" s="22"/>
      <c r="M10" s="24"/>
      <c r="N10" s="22"/>
      <c r="O10" s="11"/>
    </row>
    <row r="11" spans="1:15" s="12" customFormat="1" ht="24.95" customHeight="1">
      <c r="A11" s="19"/>
      <c r="B11" s="37" t="s">
        <v>56</v>
      </c>
      <c r="C11" s="38"/>
      <c r="D11" s="38"/>
      <c r="E11" s="38"/>
      <c r="F11" s="39"/>
      <c r="G11" s="38"/>
      <c r="H11" s="40"/>
      <c r="I11" s="39"/>
      <c r="J11" s="41"/>
      <c r="K11" s="219"/>
      <c r="L11" s="219"/>
      <c r="M11" s="219"/>
      <c r="N11" s="219"/>
      <c r="O11" s="11"/>
    </row>
    <row r="12" spans="1:15" s="12" customFormat="1" ht="37.9" customHeight="1">
      <c r="A12" s="19"/>
      <c r="B12" s="43" t="s">
        <v>34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"/>
    </row>
    <row r="13" spans="1:15" s="12" customFormat="1" ht="24.95" customHeight="1">
      <c r="A13" s="19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"/>
    </row>
    <row r="14" spans="1:15" ht="23.25" customHeight="1" thickBot="1">
      <c r="B14" s="44" t="s">
        <v>57</v>
      </c>
      <c r="C14" s="44"/>
      <c r="D14" s="44"/>
      <c r="E14" s="44"/>
      <c r="F14" s="44"/>
      <c r="G14" s="44"/>
      <c r="H14" s="44"/>
      <c r="I14" s="44"/>
      <c r="J14" s="256"/>
      <c r="K14" s="256"/>
      <c r="L14" s="256"/>
      <c r="M14" s="257" t="s">
        <v>62</v>
      </c>
      <c r="N14" s="257"/>
      <c r="O14" s="7"/>
    </row>
    <row r="15" spans="1:15" ht="58.5" customHeight="1" thickBot="1">
      <c r="B15" s="146" t="s">
        <v>4</v>
      </c>
      <c r="C15" s="147" t="s">
        <v>5</v>
      </c>
      <c r="D15" s="148" t="s">
        <v>6</v>
      </c>
      <c r="E15" s="149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</row>
    <row r="16" spans="1:15" ht="38.25" customHeight="1" thickBot="1">
      <c r="B16" s="146"/>
      <c r="C16" s="147"/>
      <c r="D16" s="148"/>
      <c r="E16" s="149"/>
      <c r="F16" s="214" t="s">
        <v>11</v>
      </c>
      <c r="G16" s="161" t="s">
        <v>74</v>
      </c>
      <c r="H16" s="215" t="s">
        <v>75</v>
      </c>
      <c r="I16" s="157" t="s">
        <v>12</v>
      </c>
      <c r="J16" s="158" t="s">
        <v>75</v>
      </c>
      <c r="K16" s="159"/>
      <c r="L16" s="217" t="s">
        <v>13</v>
      </c>
      <c r="M16" s="155" t="s">
        <v>75</v>
      </c>
      <c r="N16" s="218" t="s">
        <v>74</v>
      </c>
      <c r="O16" s="7"/>
    </row>
    <row r="17" spans="2:15">
      <c r="B17" s="122" t="s">
        <v>58</v>
      </c>
      <c r="C17" s="47">
        <v>1000</v>
      </c>
      <c r="D17" s="48">
        <v>600</v>
      </c>
      <c r="E17" s="49">
        <v>40</v>
      </c>
      <c r="F17" s="47">
        <v>10</v>
      </c>
      <c r="G17" s="50">
        <f t="shared" ref="G17:G58" si="0">0.6*F17</f>
        <v>6</v>
      </c>
      <c r="H17" s="184">
        <v>0.24</v>
      </c>
      <c r="I17" s="185">
        <v>24</v>
      </c>
      <c r="J17" s="186">
        <v>5.76</v>
      </c>
      <c r="K17" s="258">
        <f t="shared" ref="K17:K60" si="1">J17*13</f>
        <v>74.88</v>
      </c>
      <c r="L17" s="259">
        <f>M17*H17</f>
        <v>1023.1344</v>
      </c>
      <c r="M17" s="260">
        <v>4263.0600000000004</v>
      </c>
      <c r="N17" s="261">
        <f>L17/G17</f>
        <v>170.5224</v>
      </c>
      <c r="O17" s="7"/>
    </row>
    <row r="18" spans="2:15">
      <c r="B18" s="128"/>
      <c r="C18" s="69">
        <v>1000</v>
      </c>
      <c r="D18" s="70">
        <v>600</v>
      </c>
      <c r="E18" s="60">
        <v>50</v>
      </c>
      <c r="F18" s="58">
        <v>8</v>
      </c>
      <c r="G18" s="201">
        <f t="shared" si="0"/>
        <v>4.8</v>
      </c>
      <c r="H18" s="202">
        <v>0.24</v>
      </c>
      <c r="I18" s="203">
        <v>24</v>
      </c>
      <c r="J18" s="204">
        <v>5.76</v>
      </c>
      <c r="K18" s="262">
        <f t="shared" si="1"/>
        <v>74.88</v>
      </c>
      <c r="L18" s="263">
        <f t="shared" ref="L18:L60" si="2">M18*H18</f>
        <v>1023.1344</v>
      </c>
      <c r="M18" s="264">
        <v>4263.0600000000004</v>
      </c>
      <c r="N18" s="265">
        <f t="shared" ref="N18:N60" si="3">L18/G18</f>
        <v>213.15300000000002</v>
      </c>
      <c r="O18" s="7"/>
    </row>
    <row r="19" spans="2:15">
      <c r="B19" s="130"/>
      <c r="C19" s="266">
        <v>1000</v>
      </c>
      <c r="D19" s="267">
        <v>600</v>
      </c>
      <c r="E19" s="268">
        <v>60</v>
      </c>
      <c r="F19" s="266">
        <v>8</v>
      </c>
      <c r="G19" s="269">
        <f t="shared" si="0"/>
        <v>4.8</v>
      </c>
      <c r="H19" s="270">
        <v>0.28799999999999998</v>
      </c>
      <c r="I19" s="271">
        <v>20</v>
      </c>
      <c r="J19" s="272">
        <v>5.76</v>
      </c>
      <c r="K19" s="262">
        <f t="shared" si="1"/>
        <v>74.88</v>
      </c>
      <c r="L19" s="263">
        <f t="shared" si="2"/>
        <v>1227.7612799999999</v>
      </c>
      <c r="M19" s="264">
        <v>4263.0600000000004</v>
      </c>
      <c r="N19" s="265">
        <f t="shared" si="3"/>
        <v>255.78360000000001</v>
      </c>
      <c r="O19" s="7"/>
    </row>
    <row r="20" spans="2:15" ht="18.75" customHeight="1" thickBot="1">
      <c r="B20" s="97" t="s">
        <v>59</v>
      </c>
      <c r="C20" s="266">
        <v>1000</v>
      </c>
      <c r="D20" s="267">
        <v>600</v>
      </c>
      <c r="E20" s="268">
        <v>70</v>
      </c>
      <c r="F20" s="266">
        <v>6</v>
      </c>
      <c r="G20" s="269">
        <f t="shared" si="0"/>
        <v>3.5999999999999996</v>
      </c>
      <c r="H20" s="270">
        <v>0.252</v>
      </c>
      <c r="I20" s="271">
        <v>20</v>
      </c>
      <c r="J20" s="272">
        <v>5.04</v>
      </c>
      <c r="K20" s="262">
        <f t="shared" si="1"/>
        <v>65.52</v>
      </c>
      <c r="L20" s="263">
        <f t="shared" si="2"/>
        <v>1074.2911200000001</v>
      </c>
      <c r="M20" s="264">
        <v>4263.0600000000004</v>
      </c>
      <c r="N20" s="265">
        <f t="shared" si="3"/>
        <v>298.41420000000005</v>
      </c>
      <c r="O20" s="7"/>
    </row>
    <row r="21" spans="2:15" ht="18.75" thickBot="1">
      <c r="B21" s="97"/>
      <c r="C21" s="266">
        <v>1000</v>
      </c>
      <c r="D21" s="267">
        <v>600</v>
      </c>
      <c r="E21" s="268">
        <v>80</v>
      </c>
      <c r="F21" s="266">
        <v>6</v>
      </c>
      <c r="G21" s="269">
        <f t="shared" si="0"/>
        <v>3.5999999999999996</v>
      </c>
      <c r="H21" s="270">
        <v>0.28800000000000003</v>
      </c>
      <c r="I21" s="271">
        <v>20</v>
      </c>
      <c r="J21" s="272">
        <v>5.7600000000000007</v>
      </c>
      <c r="K21" s="262">
        <f t="shared" si="1"/>
        <v>74.88000000000001</v>
      </c>
      <c r="L21" s="263">
        <f t="shared" si="2"/>
        <v>1227.7612800000002</v>
      </c>
      <c r="M21" s="264">
        <v>4263.0600000000004</v>
      </c>
      <c r="N21" s="265">
        <f t="shared" si="3"/>
        <v>341.04480000000007</v>
      </c>
      <c r="O21" s="7"/>
    </row>
    <row r="22" spans="2:15" ht="18.75" thickBot="1">
      <c r="B22" s="97"/>
      <c r="C22" s="266">
        <v>1000</v>
      </c>
      <c r="D22" s="267">
        <v>600</v>
      </c>
      <c r="E22" s="268">
        <v>90</v>
      </c>
      <c r="F22" s="266">
        <v>2</v>
      </c>
      <c r="G22" s="269">
        <f t="shared" si="0"/>
        <v>1.2</v>
      </c>
      <c r="H22" s="270">
        <v>0.108</v>
      </c>
      <c r="I22" s="271">
        <v>52</v>
      </c>
      <c r="J22" s="272">
        <v>5.6159999999999997</v>
      </c>
      <c r="K22" s="262">
        <f t="shared" si="1"/>
        <v>73.007999999999996</v>
      </c>
      <c r="L22" s="263">
        <f t="shared" si="2"/>
        <v>460.41048000000006</v>
      </c>
      <c r="M22" s="264">
        <v>4263.0600000000004</v>
      </c>
      <c r="N22" s="265">
        <f t="shared" si="3"/>
        <v>383.67540000000008</v>
      </c>
      <c r="O22" s="7"/>
    </row>
    <row r="23" spans="2:15" ht="18.75" thickBot="1">
      <c r="B23" s="97"/>
      <c r="C23" s="266">
        <v>1000</v>
      </c>
      <c r="D23" s="267">
        <v>600</v>
      </c>
      <c r="E23" s="268">
        <v>100</v>
      </c>
      <c r="F23" s="266">
        <v>4</v>
      </c>
      <c r="G23" s="269">
        <f t="shared" si="0"/>
        <v>2.4</v>
      </c>
      <c r="H23" s="270">
        <v>0.24</v>
      </c>
      <c r="I23" s="271">
        <v>24</v>
      </c>
      <c r="J23" s="272">
        <v>5.76</v>
      </c>
      <c r="K23" s="262">
        <f t="shared" si="1"/>
        <v>74.88</v>
      </c>
      <c r="L23" s="263">
        <f t="shared" si="2"/>
        <v>1023.1344</v>
      </c>
      <c r="M23" s="264">
        <v>4263.0600000000004</v>
      </c>
      <c r="N23" s="265">
        <f t="shared" si="3"/>
        <v>426.30600000000004</v>
      </c>
      <c r="O23" s="7"/>
    </row>
    <row r="24" spans="2:15" ht="18.75" thickBot="1">
      <c r="B24" s="97"/>
      <c r="C24" s="266">
        <v>1000</v>
      </c>
      <c r="D24" s="267">
        <v>600</v>
      </c>
      <c r="E24" s="268">
        <v>110</v>
      </c>
      <c r="F24" s="266">
        <v>4</v>
      </c>
      <c r="G24" s="269">
        <f t="shared" si="0"/>
        <v>2.4</v>
      </c>
      <c r="H24" s="270">
        <v>0.26400000000000001</v>
      </c>
      <c r="I24" s="271">
        <v>20</v>
      </c>
      <c r="J24" s="272">
        <v>5.28</v>
      </c>
      <c r="K24" s="262">
        <f t="shared" si="1"/>
        <v>68.64</v>
      </c>
      <c r="L24" s="263">
        <f t="shared" si="2"/>
        <v>1125.4478400000003</v>
      </c>
      <c r="M24" s="264">
        <v>4263.0600000000004</v>
      </c>
      <c r="N24" s="265">
        <f t="shared" si="3"/>
        <v>468.93660000000011</v>
      </c>
      <c r="O24" s="7"/>
    </row>
    <row r="25" spans="2:15" ht="18.75" thickBot="1">
      <c r="B25" s="97"/>
      <c r="C25" s="266">
        <v>1000</v>
      </c>
      <c r="D25" s="267">
        <v>600</v>
      </c>
      <c r="E25" s="268">
        <v>120</v>
      </c>
      <c r="F25" s="266">
        <v>4</v>
      </c>
      <c r="G25" s="269">
        <f t="shared" si="0"/>
        <v>2.4</v>
      </c>
      <c r="H25" s="270">
        <v>0.28799999999999998</v>
      </c>
      <c r="I25" s="271">
        <v>20</v>
      </c>
      <c r="J25" s="272">
        <v>5.76</v>
      </c>
      <c r="K25" s="262">
        <f t="shared" si="1"/>
        <v>74.88</v>
      </c>
      <c r="L25" s="263">
        <f t="shared" si="2"/>
        <v>1227.7612799999999</v>
      </c>
      <c r="M25" s="264">
        <v>4263.0600000000004</v>
      </c>
      <c r="N25" s="265">
        <f t="shared" si="3"/>
        <v>511.56720000000001</v>
      </c>
      <c r="O25" s="7"/>
    </row>
    <row r="26" spans="2:15" ht="18.75" thickBot="1">
      <c r="B26" s="97"/>
      <c r="C26" s="266">
        <v>1000</v>
      </c>
      <c r="D26" s="267">
        <v>600</v>
      </c>
      <c r="E26" s="268">
        <v>130</v>
      </c>
      <c r="F26" s="266">
        <v>4</v>
      </c>
      <c r="G26" s="269">
        <f t="shared" si="0"/>
        <v>2.4</v>
      </c>
      <c r="H26" s="270">
        <v>0.312</v>
      </c>
      <c r="I26" s="271">
        <v>16</v>
      </c>
      <c r="J26" s="272">
        <v>4.992</v>
      </c>
      <c r="K26" s="262">
        <f t="shared" si="1"/>
        <v>64.896000000000001</v>
      </c>
      <c r="L26" s="263">
        <f t="shared" si="2"/>
        <v>1330.0747200000001</v>
      </c>
      <c r="M26" s="264">
        <v>4263.0600000000004</v>
      </c>
      <c r="N26" s="265">
        <f t="shared" si="3"/>
        <v>554.19780000000003</v>
      </c>
      <c r="O26" s="7"/>
    </row>
    <row r="27" spans="2:15" ht="18.75" thickBot="1">
      <c r="B27" s="97"/>
      <c r="C27" s="266">
        <v>1000</v>
      </c>
      <c r="D27" s="267">
        <v>600</v>
      </c>
      <c r="E27" s="268">
        <v>140</v>
      </c>
      <c r="F27" s="266">
        <v>4</v>
      </c>
      <c r="G27" s="269">
        <f t="shared" si="0"/>
        <v>2.4</v>
      </c>
      <c r="H27" s="270">
        <v>0.33600000000000002</v>
      </c>
      <c r="I27" s="271">
        <v>16</v>
      </c>
      <c r="J27" s="272">
        <v>5.3760000000000003</v>
      </c>
      <c r="K27" s="262">
        <f t="shared" si="1"/>
        <v>69.888000000000005</v>
      </c>
      <c r="L27" s="263">
        <f t="shared" si="2"/>
        <v>1432.3881600000002</v>
      </c>
      <c r="M27" s="273">
        <v>4263.0600000000004</v>
      </c>
      <c r="N27" s="265">
        <f t="shared" si="3"/>
        <v>596.8284000000001</v>
      </c>
      <c r="O27" s="7"/>
    </row>
    <row r="28" spans="2:15" ht="18.75" thickBot="1">
      <c r="B28" s="97"/>
      <c r="C28" s="266">
        <v>1000</v>
      </c>
      <c r="D28" s="267">
        <v>600</v>
      </c>
      <c r="E28" s="268">
        <v>150</v>
      </c>
      <c r="F28" s="266">
        <v>2</v>
      </c>
      <c r="G28" s="269">
        <f t="shared" si="0"/>
        <v>1.2</v>
      </c>
      <c r="H28" s="270">
        <v>0.18</v>
      </c>
      <c r="I28" s="271">
        <v>32</v>
      </c>
      <c r="J28" s="272">
        <v>5.76</v>
      </c>
      <c r="K28" s="262">
        <f t="shared" si="1"/>
        <v>74.88</v>
      </c>
      <c r="L28" s="274">
        <f t="shared" si="2"/>
        <v>767.35080000000005</v>
      </c>
      <c r="M28" s="275">
        <v>4263.0600000000004</v>
      </c>
      <c r="N28" s="276">
        <f t="shared" si="3"/>
        <v>639.45900000000006</v>
      </c>
      <c r="O28" s="7"/>
    </row>
    <row r="29" spans="2:15" ht="18.75" thickBot="1">
      <c r="B29" s="97"/>
      <c r="C29" s="266">
        <v>1000</v>
      </c>
      <c r="D29" s="267">
        <v>600</v>
      </c>
      <c r="E29" s="268">
        <v>160</v>
      </c>
      <c r="F29" s="266">
        <v>3</v>
      </c>
      <c r="G29" s="269">
        <f t="shared" si="0"/>
        <v>1.7999999999999998</v>
      </c>
      <c r="H29" s="270">
        <v>0.28800000000000003</v>
      </c>
      <c r="I29" s="271">
        <v>20</v>
      </c>
      <c r="J29" s="272">
        <v>5.7600000000000007</v>
      </c>
      <c r="K29" s="262">
        <f t="shared" si="1"/>
        <v>74.88000000000001</v>
      </c>
      <c r="L29" s="263">
        <f t="shared" si="2"/>
        <v>1227.7612800000002</v>
      </c>
      <c r="M29" s="277">
        <v>4263.0600000000004</v>
      </c>
      <c r="N29" s="265">
        <f t="shared" si="3"/>
        <v>682.08960000000013</v>
      </c>
      <c r="O29" s="7"/>
    </row>
    <row r="30" spans="2:15" ht="18.75" thickBot="1">
      <c r="B30" s="97"/>
      <c r="C30" s="266">
        <v>1000</v>
      </c>
      <c r="D30" s="267">
        <v>600</v>
      </c>
      <c r="E30" s="268">
        <v>170</v>
      </c>
      <c r="F30" s="266">
        <v>2</v>
      </c>
      <c r="G30" s="269">
        <f t="shared" si="0"/>
        <v>1.2</v>
      </c>
      <c r="H30" s="270">
        <v>0.20400000000000001</v>
      </c>
      <c r="I30" s="271">
        <v>28</v>
      </c>
      <c r="J30" s="272">
        <v>5.7120000000000006</v>
      </c>
      <c r="K30" s="262">
        <f t="shared" si="1"/>
        <v>74.256000000000014</v>
      </c>
      <c r="L30" s="263">
        <f t="shared" si="2"/>
        <v>869.66424000000018</v>
      </c>
      <c r="M30" s="264">
        <v>4263.0600000000004</v>
      </c>
      <c r="N30" s="265">
        <f t="shared" si="3"/>
        <v>724.7202000000002</v>
      </c>
      <c r="O30" s="7"/>
    </row>
    <row r="31" spans="2:15" ht="18.75" thickBot="1">
      <c r="B31" s="97"/>
      <c r="C31" s="266">
        <v>1000</v>
      </c>
      <c r="D31" s="267">
        <v>600</v>
      </c>
      <c r="E31" s="268">
        <v>180</v>
      </c>
      <c r="F31" s="266">
        <v>3</v>
      </c>
      <c r="G31" s="269">
        <f t="shared" si="0"/>
        <v>1.7999999999999998</v>
      </c>
      <c r="H31" s="270">
        <v>0.32400000000000001</v>
      </c>
      <c r="I31" s="271">
        <v>16</v>
      </c>
      <c r="J31" s="272">
        <v>5.1840000000000002</v>
      </c>
      <c r="K31" s="262">
        <f t="shared" si="1"/>
        <v>67.391999999999996</v>
      </c>
      <c r="L31" s="263">
        <f t="shared" si="2"/>
        <v>1381.2314400000002</v>
      </c>
      <c r="M31" s="264">
        <v>4263.0600000000004</v>
      </c>
      <c r="N31" s="265">
        <f t="shared" si="3"/>
        <v>767.35080000000016</v>
      </c>
      <c r="O31" s="7"/>
    </row>
    <row r="32" spans="2:15" ht="18.75" thickBot="1">
      <c r="B32" s="97"/>
      <c r="C32" s="266">
        <v>1000</v>
      </c>
      <c r="D32" s="267">
        <v>600</v>
      </c>
      <c r="E32" s="268">
        <v>190</v>
      </c>
      <c r="F32" s="266">
        <v>3</v>
      </c>
      <c r="G32" s="269">
        <f t="shared" si="0"/>
        <v>1.7999999999999998</v>
      </c>
      <c r="H32" s="270">
        <v>0.34199999999999997</v>
      </c>
      <c r="I32" s="271">
        <v>16</v>
      </c>
      <c r="J32" s="272">
        <v>5.4719999999999995</v>
      </c>
      <c r="K32" s="262">
        <f t="shared" si="1"/>
        <v>71.135999999999996</v>
      </c>
      <c r="L32" s="263">
        <f t="shared" si="2"/>
        <v>1457.9665199999999</v>
      </c>
      <c r="M32" s="264">
        <v>4263.0600000000004</v>
      </c>
      <c r="N32" s="265">
        <f t="shared" si="3"/>
        <v>809.98140000000001</v>
      </c>
      <c r="O32" s="7"/>
    </row>
    <row r="33" spans="2:15" ht="18.75" thickBot="1">
      <c r="B33" s="97"/>
      <c r="C33" s="69">
        <v>1000</v>
      </c>
      <c r="D33" s="70">
        <v>600</v>
      </c>
      <c r="E33" s="71">
        <v>200</v>
      </c>
      <c r="F33" s="69">
        <v>2</v>
      </c>
      <c r="G33" s="201">
        <f t="shared" si="0"/>
        <v>1.2</v>
      </c>
      <c r="H33" s="72">
        <v>0.24</v>
      </c>
      <c r="I33" s="129">
        <v>24</v>
      </c>
      <c r="J33" s="188">
        <v>5.76</v>
      </c>
      <c r="K33" s="262">
        <f t="shared" si="1"/>
        <v>74.88</v>
      </c>
      <c r="L33" s="263">
        <f t="shared" si="2"/>
        <v>1023.1344</v>
      </c>
      <c r="M33" s="264">
        <v>4263.0600000000004</v>
      </c>
      <c r="N33" s="265">
        <f t="shared" si="3"/>
        <v>852.61200000000008</v>
      </c>
      <c r="O33" s="7"/>
    </row>
    <row r="34" spans="2:15" ht="18.75" thickBot="1">
      <c r="B34" s="97"/>
      <c r="C34" s="69">
        <v>1000</v>
      </c>
      <c r="D34" s="70">
        <v>600</v>
      </c>
      <c r="E34" s="71">
        <v>210</v>
      </c>
      <c r="F34" s="69">
        <v>2</v>
      </c>
      <c r="G34" s="201">
        <f t="shared" si="0"/>
        <v>1.2</v>
      </c>
      <c r="H34" s="72">
        <v>0.252</v>
      </c>
      <c r="I34" s="129">
        <v>20</v>
      </c>
      <c r="J34" s="188">
        <v>5.04</v>
      </c>
      <c r="K34" s="262">
        <f t="shared" si="1"/>
        <v>65.52</v>
      </c>
      <c r="L34" s="263">
        <f t="shared" si="2"/>
        <v>1074.2911200000001</v>
      </c>
      <c r="M34" s="264">
        <v>4263.0600000000004</v>
      </c>
      <c r="N34" s="265">
        <f t="shared" si="3"/>
        <v>895.24260000000015</v>
      </c>
      <c r="O34" s="7"/>
    </row>
    <row r="35" spans="2:15" ht="18.75" thickBot="1">
      <c r="B35" s="97"/>
      <c r="C35" s="69">
        <v>1000</v>
      </c>
      <c r="D35" s="70">
        <v>600</v>
      </c>
      <c r="E35" s="71">
        <v>220</v>
      </c>
      <c r="F35" s="69">
        <v>2</v>
      </c>
      <c r="G35" s="201">
        <f t="shared" si="0"/>
        <v>1.2</v>
      </c>
      <c r="H35" s="72">
        <v>0.26400000000000001</v>
      </c>
      <c r="I35" s="129">
        <v>20</v>
      </c>
      <c r="J35" s="188">
        <v>5.28</v>
      </c>
      <c r="K35" s="262">
        <f t="shared" si="1"/>
        <v>68.64</v>
      </c>
      <c r="L35" s="263">
        <f t="shared" si="2"/>
        <v>1125.4478400000003</v>
      </c>
      <c r="M35" s="264">
        <v>4263.0600000000004</v>
      </c>
      <c r="N35" s="265">
        <f t="shared" si="3"/>
        <v>937.87320000000022</v>
      </c>
      <c r="O35" s="7"/>
    </row>
    <row r="36" spans="2:15" ht="18.75" thickBot="1">
      <c r="B36" s="97"/>
      <c r="C36" s="69">
        <v>1000</v>
      </c>
      <c r="D36" s="70">
        <v>600</v>
      </c>
      <c r="E36" s="71">
        <v>230</v>
      </c>
      <c r="F36" s="69">
        <v>2</v>
      </c>
      <c r="G36" s="201">
        <f t="shared" si="0"/>
        <v>1.2</v>
      </c>
      <c r="H36" s="72">
        <v>0.27600000000000002</v>
      </c>
      <c r="I36" s="129">
        <v>20</v>
      </c>
      <c r="J36" s="188">
        <v>5.52</v>
      </c>
      <c r="K36" s="262">
        <f t="shared" si="1"/>
        <v>71.759999999999991</v>
      </c>
      <c r="L36" s="263">
        <f t="shared" si="2"/>
        <v>1176.6045600000002</v>
      </c>
      <c r="M36" s="264">
        <v>4263.0600000000004</v>
      </c>
      <c r="N36" s="265">
        <f t="shared" si="3"/>
        <v>980.50380000000018</v>
      </c>
      <c r="O36" s="7"/>
    </row>
    <row r="37" spans="2:15" ht="18.75" thickBot="1">
      <c r="B37" s="97"/>
      <c r="C37" s="69">
        <v>1000</v>
      </c>
      <c r="D37" s="70">
        <v>600</v>
      </c>
      <c r="E37" s="71">
        <v>240</v>
      </c>
      <c r="F37" s="69">
        <v>2</v>
      </c>
      <c r="G37" s="201">
        <f t="shared" si="0"/>
        <v>1.2</v>
      </c>
      <c r="H37" s="72">
        <v>0.28799999999999998</v>
      </c>
      <c r="I37" s="129">
        <v>20</v>
      </c>
      <c r="J37" s="190">
        <v>5.76</v>
      </c>
      <c r="K37" s="262">
        <f t="shared" si="1"/>
        <v>74.88</v>
      </c>
      <c r="L37" s="263">
        <f t="shared" si="2"/>
        <v>1227.7612799999999</v>
      </c>
      <c r="M37" s="264">
        <v>4263.0600000000004</v>
      </c>
      <c r="N37" s="265">
        <f t="shared" si="3"/>
        <v>1023.1344</v>
      </c>
      <c r="O37" s="7"/>
    </row>
    <row r="38" spans="2:15" ht="18.75" thickBot="1">
      <c r="B38" s="97"/>
      <c r="C38" s="78">
        <v>1000</v>
      </c>
      <c r="D38" s="79">
        <v>600</v>
      </c>
      <c r="E38" s="80">
        <v>250</v>
      </c>
      <c r="F38" s="78">
        <v>2</v>
      </c>
      <c r="G38" s="198">
        <f t="shared" si="0"/>
        <v>1.2</v>
      </c>
      <c r="H38" s="82">
        <v>0.3</v>
      </c>
      <c r="I38" s="131">
        <v>16</v>
      </c>
      <c r="J38" s="199">
        <v>4.8</v>
      </c>
      <c r="K38" s="278">
        <f t="shared" si="1"/>
        <v>62.4</v>
      </c>
      <c r="L38" s="279">
        <f t="shared" si="2"/>
        <v>1278.9180000000001</v>
      </c>
      <c r="M38" s="280">
        <v>4263.0600000000004</v>
      </c>
      <c r="N38" s="281">
        <f t="shared" si="3"/>
        <v>1065.7650000000001</v>
      </c>
      <c r="O38" s="7"/>
    </row>
    <row r="39" spans="2:15">
      <c r="B39" s="122" t="s">
        <v>60</v>
      </c>
      <c r="C39" s="47">
        <v>1000</v>
      </c>
      <c r="D39" s="48">
        <v>600</v>
      </c>
      <c r="E39" s="49">
        <v>40</v>
      </c>
      <c r="F39" s="47">
        <v>10</v>
      </c>
      <c r="G39" s="50">
        <f t="shared" si="0"/>
        <v>6</v>
      </c>
      <c r="H39" s="184">
        <v>0.24</v>
      </c>
      <c r="I39" s="185">
        <v>24</v>
      </c>
      <c r="J39" s="186">
        <v>5.76</v>
      </c>
      <c r="K39" s="282">
        <f t="shared" si="1"/>
        <v>74.88</v>
      </c>
      <c r="L39" s="259">
        <f t="shared" si="2"/>
        <v>1228.6391999999998</v>
      </c>
      <c r="M39" s="260">
        <v>5119.33</v>
      </c>
      <c r="N39" s="261">
        <f t="shared" si="3"/>
        <v>204.77319999999997</v>
      </c>
      <c r="O39" s="7"/>
    </row>
    <row r="40" spans="2:15">
      <c r="B40" s="128"/>
      <c r="C40" s="69">
        <v>1000</v>
      </c>
      <c r="D40" s="70">
        <v>600</v>
      </c>
      <c r="E40" s="60">
        <v>50</v>
      </c>
      <c r="F40" s="58">
        <v>8</v>
      </c>
      <c r="G40" s="201">
        <f t="shared" si="0"/>
        <v>4.8</v>
      </c>
      <c r="H40" s="202">
        <v>0.24</v>
      </c>
      <c r="I40" s="203">
        <v>24</v>
      </c>
      <c r="J40" s="204">
        <v>5.76</v>
      </c>
      <c r="K40" s="262">
        <f t="shared" si="1"/>
        <v>74.88</v>
      </c>
      <c r="L40" s="263">
        <f t="shared" si="2"/>
        <v>1228.6391999999998</v>
      </c>
      <c r="M40" s="264">
        <v>5119.33</v>
      </c>
      <c r="N40" s="265">
        <f t="shared" si="3"/>
        <v>255.96649999999997</v>
      </c>
      <c r="O40" s="7"/>
    </row>
    <row r="41" spans="2:15">
      <c r="B41" s="130"/>
      <c r="C41" s="69">
        <v>1000</v>
      </c>
      <c r="D41" s="70">
        <v>600</v>
      </c>
      <c r="E41" s="71">
        <v>60</v>
      </c>
      <c r="F41" s="69">
        <v>8</v>
      </c>
      <c r="G41" s="201">
        <f t="shared" si="0"/>
        <v>4.8</v>
      </c>
      <c r="H41" s="187">
        <v>0.28799999999999998</v>
      </c>
      <c r="I41" s="129">
        <v>20</v>
      </c>
      <c r="J41" s="188">
        <v>5.76</v>
      </c>
      <c r="K41" s="262">
        <f t="shared" si="1"/>
        <v>74.88</v>
      </c>
      <c r="L41" s="263">
        <f t="shared" si="2"/>
        <v>1474.3670399999999</v>
      </c>
      <c r="M41" s="264">
        <v>5119.33</v>
      </c>
      <c r="N41" s="265">
        <f t="shared" si="3"/>
        <v>307.15979999999996</v>
      </c>
      <c r="O41" s="7"/>
    </row>
    <row r="42" spans="2:15" ht="18.75" customHeight="1" thickBot="1">
      <c r="B42" s="97" t="s">
        <v>59</v>
      </c>
      <c r="C42" s="69">
        <v>1000</v>
      </c>
      <c r="D42" s="70">
        <v>600</v>
      </c>
      <c r="E42" s="71">
        <v>70</v>
      </c>
      <c r="F42" s="69">
        <v>3</v>
      </c>
      <c r="G42" s="201">
        <f t="shared" si="0"/>
        <v>1.7999999999999998</v>
      </c>
      <c r="H42" s="187">
        <v>0.126</v>
      </c>
      <c r="I42" s="129">
        <v>44</v>
      </c>
      <c r="J42" s="188">
        <v>5.5440000000000005</v>
      </c>
      <c r="K42" s="262">
        <f t="shared" si="1"/>
        <v>72.072000000000003</v>
      </c>
      <c r="L42" s="263">
        <f t="shared" si="2"/>
        <v>645.03557999999998</v>
      </c>
      <c r="M42" s="264">
        <v>5119.33</v>
      </c>
      <c r="N42" s="265">
        <f t="shared" si="3"/>
        <v>358.35310000000004</v>
      </c>
      <c r="O42" s="7"/>
    </row>
    <row r="43" spans="2:15" ht="18.75" thickBot="1">
      <c r="B43" s="97"/>
      <c r="C43" s="69">
        <v>1000</v>
      </c>
      <c r="D43" s="70">
        <v>600</v>
      </c>
      <c r="E43" s="71">
        <v>80</v>
      </c>
      <c r="F43" s="69">
        <v>6</v>
      </c>
      <c r="G43" s="201">
        <f t="shared" si="0"/>
        <v>3.5999999999999996</v>
      </c>
      <c r="H43" s="72">
        <v>0.28800000000000003</v>
      </c>
      <c r="I43" s="129">
        <v>20</v>
      </c>
      <c r="J43" s="188">
        <v>5.7600000000000007</v>
      </c>
      <c r="K43" s="262">
        <f t="shared" si="1"/>
        <v>74.88000000000001</v>
      </c>
      <c r="L43" s="263">
        <f t="shared" si="2"/>
        <v>1474.3670400000001</v>
      </c>
      <c r="M43" s="264">
        <v>5119.33</v>
      </c>
      <c r="N43" s="265">
        <f t="shared" si="3"/>
        <v>409.54640000000006</v>
      </c>
      <c r="O43" s="7"/>
    </row>
    <row r="44" spans="2:15" ht="18.75" thickBot="1">
      <c r="B44" s="97"/>
      <c r="C44" s="69">
        <v>1000</v>
      </c>
      <c r="D44" s="70">
        <v>600</v>
      </c>
      <c r="E44" s="71">
        <v>90</v>
      </c>
      <c r="F44" s="69">
        <v>5</v>
      </c>
      <c r="G44" s="201">
        <f t="shared" si="0"/>
        <v>3</v>
      </c>
      <c r="H44" s="72">
        <v>0.27</v>
      </c>
      <c r="I44" s="129">
        <v>20</v>
      </c>
      <c r="J44" s="190">
        <v>5.4</v>
      </c>
      <c r="K44" s="262">
        <f t="shared" si="1"/>
        <v>70.2</v>
      </c>
      <c r="L44" s="263">
        <f t="shared" si="2"/>
        <v>1382.2191</v>
      </c>
      <c r="M44" s="264">
        <v>5119.33</v>
      </c>
      <c r="N44" s="265">
        <f t="shared" si="3"/>
        <v>460.73970000000003</v>
      </c>
      <c r="O44" s="7"/>
    </row>
    <row r="45" spans="2:15" ht="18.75" thickBot="1">
      <c r="B45" s="97"/>
      <c r="C45" s="69">
        <v>1000</v>
      </c>
      <c r="D45" s="70">
        <v>600</v>
      </c>
      <c r="E45" s="71">
        <v>100</v>
      </c>
      <c r="F45" s="69">
        <v>4</v>
      </c>
      <c r="G45" s="201">
        <f t="shared" si="0"/>
        <v>2.4</v>
      </c>
      <c r="H45" s="72">
        <v>0.24</v>
      </c>
      <c r="I45" s="129">
        <v>24</v>
      </c>
      <c r="J45" s="188">
        <v>5.76</v>
      </c>
      <c r="K45" s="262">
        <f t="shared" si="1"/>
        <v>74.88</v>
      </c>
      <c r="L45" s="263">
        <f t="shared" si="2"/>
        <v>1228.6391999999998</v>
      </c>
      <c r="M45" s="264">
        <v>5119.33</v>
      </c>
      <c r="N45" s="265">
        <f t="shared" si="3"/>
        <v>511.93299999999994</v>
      </c>
      <c r="O45" s="7"/>
    </row>
    <row r="46" spans="2:15" ht="18.75" thickBot="1">
      <c r="B46" s="97"/>
      <c r="C46" s="69">
        <v>1000</v>
      </c>
      <c r="D46" s="70">
        <v>600</v>
      </c>
      <c r="E46" s="71">
        <v>110</v>
      </c>
      <c r="F46" s="69">
        <v>4</v>
      </c>
      <c r="G46" s="201">
        <f t="shared" si="0"/>
        <v>2.4</v>
      </c>
      <c r="H46" s="72">
        <v>0.26400000000000001</v>
      </c>
      <c r="I46" s="129">
        <v>20</v>
      </c>
      <c r="J46" s="188">
        <v>5.28</v>
      </c>
      <c r="K46" s="262">
        <f t="shared" si="1"/>
        <v>68.64</v>
      </c>
      <c r="L46" s="263">
        <f t="shared" si="2"/>
        <v>1351.5031200000001</v>
      </c>
      <c r="M46" s="264">
        <v>5119.33</v>
      </c>
      <c r="N46" s="265">
        <f t="shared" si="3"/>
        <v>563.12630000000001</v>
      </c>
      <c r="O46" s="7"/>
    </row>
    <row r="47" spans="2:15" ht="18.75" thickBot="1">
      <c r="B47" s="97"/>
      <c r="C47" s="69">
        <v>1000</v>
      </c>
      <c r="D47" s="70">
        <v>600</v>
      </c>
      <c r="E47" s="71">
        <v>120</v>
      </c>
      <c r="F47" s="69">
        <v>4</v>
      </c>
      <c r="G47" s="201">
        <f t="shared" si="0"/>
        <v>2.4</v>
      </c>
      <c r="H47" s="72">
        <v>0.28799999999999998</v>
      </c>
      <c r="I47" s="129">
        <v>20</v>
      </c>
      <c r="J47" s="188">
        <v>5.76</v>
      </c>
      <c r="K47" s="262">
        <f t="shared" si="1"/>
        <v>74.88</v>
      </c>
      <c r="L47" s="263">
        <f t="shared" si="2"/>
        <v>1474.3670399999999</v>
      </c>
      <c r="M47" s="264">
        <v>5119.33</v>
      </c>
      <c r="N47" s="265">
        <f t="shared" si="3"/>
        <v>614.31959999999992</v>
      </c>
      <c r="O47" s="7"/>
    </row>
    <row r="48" spans="2:15" ht="18.75" thickBot="1">
      <c r="B48" s="97"/>
      <c r="C48" s="69">
        <v>1000</v>
      </c>
      <c r="D48" s="70">
        <v>600</v>
      </c>
      <c r="E48" s="71">
        <v>130</v>
      </c>
      <c r="F48" s="69">
        <v>3</v>
      </c>
      <c r="G48" s="201">
        <f t="shared" si="0"/>
        <v>1.7999999999999998</v>
      </c>
      <c r="H48" s="187">
        <v>0.23399999999999999</v>
      </c>
      <c r="I48" s="129">
        <v>24</v>
      </c>
      <c r="J48" s="188">
        <v>5.6159999999999997</v>
      </c>
      <c r="K48" s="262">
        <f t="shared" si="1"/>
        <v>73.007999999999996</v>
      </c>
      <c r="L48" s="263">
        <f t="shared" si="2"/>
        <v>1197.9232199999999</v>
      </c>
      <c r="M48" s="264">
        <v>5119.33</v>
      </c>
      <c r="N48" s="265">
        <f t="shared" si="3"/>
        <v>665.51290000000006</v>
      </c>
      <c r="O48" s="7"/>
    </row>
    <row r="49" spans="2:15" ht="18.75" thickBot="1">
      <c r="B49" s="97"/>
      <c r="C49" s="69">
        <v>1000</v>
      </c>
      <c r="D49" s="70">
        <v>600</v>
      </c>
      <c r="E49" s="71">
        <v>140</v>
      </c>
      <c r="F49" s="69">
        <v>4</v>
      </c>
      <c r="G49" s="201">
        <f t="shared" si="0"/>
        <v>2.4</v>
      </c>
      <c r="H49" s="187">
        <v>0.33600000000000002</v>
      </c>
      <c r="I49" s="129">
        <v>16</v>
      </c>
      <c r="J49" s="190">
        <v>5.3760000000000003</v>
      </c>
      <c r="K49" s="262">
        <f t="shared" si="1"/>
        <v>69.888000000000005</v>
      </c>
      <c r="L49" s="263">
        <f t="shared" si="2"/>
        <v>1720.0948800000001</v>
      </c>
      <c r="M49" s="264">
        <v>5119.33</v>
      </c>
      <c r="N49" s="265">
        <f t="shared" si="3"/>
        <v>716.70620000000008</v>
      </c>
      <c r="O49" s="7"/>
    </row>
    <row r="50" spans="2:15" ht="18.75" thickBot="1">
      <c r="B50" s="97"/>
      <c r="C50" s="69">
        <v>1000</v>
      </c>
      <c r="D50" s="70">
        <v>600</v>
      </c>
      <c r="E50" s="71">
        <v>150</v>
      </c>
      <c r="F50" s="69">
        <v>2</v>
      </c>
      <c r="G50" s="201">
        <f t="shared" si="0"/>
        <v>1.2</v>
      </c>
      <c r="H50" s="187">
        <v>0.18</v>
      </c>
      <c r="I50" s="129">
        <v>32</v>
      </c>
      <c r="J50" s="188">
        <v>5.76</v>
      </c>
      <c r="K50" s="262">
        <f t="shared" si="1"/>
        <v>74.88</v>
      </c>
      <c r="L50" s="263">
        <f t="shared" si="2"/>
        <v>921.47939999999994</v>
      </c>
      <c r="M50" s="264">
        <v>5119.33</v>
      </c>
      <c r="N50" s="265">
        <f t="shared" si="3"/>
        <v>767.89949999999999</v>
      </c>
      <c r="O50" s="7"/>
    </row>
    <row r="51" spans="2:15" ht="18.75" thickBot="1">
      <c r="B51" s="97"/>
      <c r="C51" s="69">
        <v>1000</v>
      </c>
      <c r="D51" s="70">
        <v>600</v>
      </c>
      <c r="E51" s="71">
        <v>160</v>
      </c>
      <c r="F51" s="69">
        <v>3</v>
      </c>
      <c r="G51" s="201">
        <f t="shared" si="0"/>
        <v>1.7999999999999998</v>
      </c>
      <c r="H51" s="72">
        <v>0.28800000000000003</v>
      </c>
      <c r="I51" s="129">
        <v>20</v>
      </c>
      <c r="J51" s="188">
        <v>5.7600000000000007</v>
      </c>
      <c r="K51" s="262">
        <f t="shared" si="1"/>
        <v>74.88000000000001</v>
      </c>
      <c r="L51" s="263">
        <f t="shared" si="2"/>
        <v>1474.3670400000001</v>
      </c>
      <c r="M51" s="264">
        <v>5119.33</v>
      </c>
      <c r="N51" s="265">
        <f t="shared" si="3"/>
        <v>819.09280000000012</v>
      </c>
      <c r="O51" s="7"/>
    </row>
    <row r="52" spans="2:15" ht="18.75" thickBot="1">
      <c r="B52" s="97"/>
      <c r="C52" s="69">
        <v>1000</v>
      </c>
      <c r="D52" s="70">
        <v>600</v>
      </c>
      <c r="E52" s="71">
        <v>170</v>
      </c>
      <c r="F52" s="69">
        <v>2</v>
      </c>
      <c r="G52" s="201">
        <f t="shared" si="0"/>
        <v>1.2</v>
      </c>
      <c r="H52" s="72">
        <v>0.20400000000000001</v>
      </c>
      <c r="I52" s="129">
        <v>28</v>
      </c>
      <c r="J52" s="188">
        <v>5.7120000000000006</v>
      </c>
      <c r="K52" s="262">
        <f t="shared" si="1"/>
        <v>74.256000000000014</v>
      </c>
      <c r="L52" s="263">
        <f t="shared" si="2"/>
        <v>1044.3433199999999</v>
      </c>
      <c r="M52" s="264">
        <v>5119.33</v>
      </c>
      <c r="N52" s="265">
        <f t="shared" si="3"/>
        <v>870.28610000000003</v>
      </c>
      <c r="O52" s="7"/>
    </row>
    <row r="53" spans="2:15" ht="18.75" thickBot="1">
      <c r="B53" s="97"/>
      <c r="C53" s="69">
        <v>1000</v>
      </c>
      <c r="D53" s="70">
        <v>600</v>
      </c>
      <c r="E53" s="71">
        <v>180</v>
      </c>
      <c r="F53" s="69">
        <v>2</v>
      </c>
      <c r="G53" s="201">
        <f t="shared" si="0"/>
        <v>1.2</v>
      </c>
      <c r="H53" s="72">
        <v>0.216</v>
      </c>
      <c r="I53" s="129">
        <v>24</v>
      </c>
      <c r="J53" s="188">
        <v>5.1840000000000002</v>
      </c>
      <c r="K53" s="262">
        <f t="shared" si="1"/>
        <v>67.391999999999996</v>
      </c>
      <c r="L53" s="263">
        <f t="shared" si="2"/>
        <v>1105.7752800000001</v>
      </c>
      <c r="M53" s="264">
        <v>5119.33</v>
      </c>
      <c r="N53" s="265">
        <f t="shared" si="3"/>
        <v>921.47940000000006</v>
      </c>
      <c r="O53" s="7"/>
    </row>
    <row r="54" spans="2:15" ht="18.75" thickBot="1">
      <c r="B54" s="97"/>
      <c r="C54" s="69">
        <v>1000</v>
      </c>
      <c r="D54" s="70">
        <v>600</v>
      </c>
      <c r="E54" s="71">
        <v>190</v>
      </c>
      <c r="F54" s="69">
        <v>2</v>
      </c>
      <c r="G54" s="201">
        <f t="shared" si="0"/>
        <v>1.2</v>
      </c>
      <c r="H54" s="72">
        <v>0.22799999999999998</v>
      </c>
      <c r="I54" s="129">
        <v>24</v>
      </c>
      <c r="J54" s="188">
        <v>5.4719999999999995</v>
      </c>
      <c r="K54" s="262">
        <f t="shared" si="1"/>
        <v>71.135999999999996</v>
      </c>
      <c r="L54" s="263">
        <f t="shared" si="2"/>
        <v>1167.20724</v>
      </c>
      <c r="M54" s="264">
        <v>5119.33</v>
      </c>
      <c r="N54" s="265">
        <f t="shared" si="3"/>
        <v>972.67269999999996</v>
      </c>
      <c r="O54" s="7"/>
    </row>
    <row r="55" spans="2:15" ht="18.75" thickBot="1">
      <c r="B55" s="97"/>
      <c r="C55" s="69">
        <v>1000</v>
      </c>
      <c r="D55" s="70">
        <v>600</v>
      </c>
      <c r="E55" s="71">
        <v>200</v>
      </c>
      <c r="F55" s="69">
        <v>2</v>
      </c>
      <c r="G55" s="201">
        <f t="shared" si="0"/>
        <v>1.2</v>
      </c>
      <c r="H55" s="72">
        <v>0.24</v>
      </c>
      <c r="I55" s="129">
        <v>24</v>
      </c>
      <c r="J55" s="188">
        <v>5.76</v>
      </c>
      <c r="K55" s="262">
        <f t="shared" si="1"/>
        <v>74.88</v>
      </c>
      <c r="L55" s="263">
        <f t="shared" si="2"/>
        <v>1228.6391999999998</v>
      </c>
      <c r="M55" s="264">
        <v>5119.33</v>
      </c>
      <c r="N55" s="265">
        <f t="shared" si="3"/>
        <v>1023.8659999999999</v>
      </c>
      <c r="O55" s="7"/>
    </row>
    <row r="56" spans="2:15" ht="18.75" thickBot="1">
      <c r="B56" s="97"/>
      <c r="C56" s="69">
        <v>1000</v>
      </c>
      <c r="D56" s="70">
        <v>600</v>
      </c>
      <c r="E56" s="71">
        <v>210</v>
      </c>
      <c r="F56" s="69">
        <v>2</v>
      </c>
      <c r="G56" s="201">
        <f t="shared" si="0"/>
        <v>1.2</v>
      </c>
      <c r="H56" s="72">
        <v>0.252</v>
      </c>
      <c r="I56" s="129">
        <v>20</v>
      </c>
      <c r="J56" s="188">
        <v>5.04</v>
      </c>
      <c r="K56" s="262">
        <f t="shared" si="1"/>
        <v>65.52</v>
      </c>
      <c r="L56" s="263">
        <f t="shared" si="2"/>
        <v>1290.07116</v>
      </c>
      <c r="M56" s="264">
        <v>5119.33</v>
      </c>
      <c r="N56" s="265">
        <f t="shared" si="3"/>
        <v>1075.0593000000001</v>
      </c>
      <c r="O56" s="7"/>
    </row>
    <row r="57" spans="2:15" ht="18.75" thickBot="1">
      <c r="B57" s="97"/>
      <c r="C57" s="69">
        <v>1000</v>
      </c>
      <c r="D57" s="70">
        <v>600</v>
      </c>
      <c r="E57" s="71">
        <v>220</v>
      </c>
      <c r="F57" s="69">
        <v>2</v>
      </c>
      <c r="G57" s="201">
        <f t="shared" si="0"/>
        <v>1.2</v>
      </c>
      <c r="H57" s="72">
        <v>0.26400000000000001</v>
      </c>
      <c r="I57" s="129">
        <v>20</v>
      </c>
      <c r="J57" s="188">
        <v>5.28</v>
      </c>
      <c r="K57" s="262">
        <f t="shared" si="1"/>
        <v>68.64</v>
      </c>
      <c r="L57" s="263">
        <f t="shared" si="2"/>
        <v>1351.5031200000001</v>
      </c>
      <c r="M57" s="264">
        <v>5119.33</v>
      </c>
      <c r="N57" s="265">
        <f t="shared" si="3"/>
        <v>1126.2526</v>
      </c>
      <c r="O57" s="7"/>
    </row>
    <row r="58" spans="2:15" ht="18.75" thickBot="1">
      <c r="B58" s="97"/>
      <c r="C58" s="69">
        <v>1000</v>
      </c>
      <c r="D58" s="70">
        <v>600</v>
      </c>
      <c r="E58" s="71">
        <v>230</v>
      </c>
      <c r="F58" s="69">
        <v>2</v>
      </c>
      <c r="G58" s="201">
        <f t="shared" si="0"/>
        <v>1.2</v>
      </c>
      <c r="H58" s="72">
        <v>0.27600000000000002</v>
      </c>
      <c r="I58" s="129">
        <v>20</v>
      </c>
      <c r="J58" s="188">
        <v>5.52</v>
      </c>
      <c r="K58" s="262">
        <f t="shared" si="1"/>
        <v>71.759999999999991</v>
      </c>
      <c r="L58" s="263">
        <f t="shared" si="2"/>
        <v>1412.9350800000002</v>
      </c>
      <c r="M58" s="264">
        <v>5119.33</v>
      </c>
      <c r="N58" s="265">
        <f t="shared" si="3"/>
        <v>1177.4459000000002</v>
      </c>
      <c r="O58" s="7"/>
    </row>
    <row r="59" spans="2:15" ht="18.75" thickBot="1">
      <c r="B59" s="97"/>
      <c r="C59" s="69">
        <v>1000</v>
      </c>
      <c r="D59" s="70">
        <v>600</v>
      </c>
      <c r="E59" s="71">
        <v>240</v>
      </c>
      <c r="F59" s="69">
        <v>2</v>
      </c>
      <c r="G59" s="201">
        <f>0.6*F59</f>
        <v>1.2</v>
      </c>
      <c r="H59" s="72">
        <v>0.28799999999999998</v>
      </c>
      <c r="I59" s="129">
        <v>20</v>
      </c>
      <c r="J59" s="190">
        <v>5.76</v>
      </c>
      <c r="K59" s="262">
        <f t="shared" si="1"/>
        <v>74.88</v>
      </c>
      <c r="L59" s="263">
        <f t="shared" si="2"/>
        <v>1474.3670399999999</v>
      </c>
      <c r="M59" s="264">
        <v>5119.33</v>
      </c>
      <c r="N59" s="265">
        <f t="shared" si="3"/>
        <v>1228.6391999999998</v>
      </c>
      <c r="O59" s="7"/>
    </row>
    <row r="60" spans="2:15" ht="18.75" thickBot="1">
      <c r="B60" s="97"/>
      <c r="C60" s="78">
        <v>1000</v>
      </c>
      <c r="D60" s="79">
        <v>600</v>
      </c>
      <c r="E60" s="80">
        <v>250</v>
      </c>
      <c r="F60" s="78">
        <v>2</v>
      </c>
      <c r="G60" s="198">
        <f>0.6*F60</f>
        <v>1.2</v>
      </c>
      <c r="H60" s="82">
        <v>0.3</v>
      </c>
      <c r="I60" s="131">
        <v>16</v>
      </c>
      <c r="J60" s="199">
        <v>4.8</v>
      </c>
      <c r="K60" s="177">
        <f t="shared" si="1"/>
        <v>62.4</v>
      </c>
      <c r="L60" s="279">
        <f t="shared" si="2"/>
        <v>1535.799</v>
      </c>
      <c r="M60" s="280">
        <v>5119.33</v>
      </c>
      <c r="N60" s="281">
        <f t="shared" si="3"/>
        <v>1279.8325</v>
      </c>
      <c r="O60" s="7"/>
    </row>
    <row r="61" spans="2:15">
      <c r="B61" s="205"/>
      <c r="C61" s="206"/>
      <c r="D61" s="206"/>
      <c r="E61" s="206"/>
      <c r="F61" s="206"/>
      <c r="G61" s="207"/>
      <c r="H61" s="208"/>
      <c r="I61" s="206"/>
      <c r="J61" s="209"/>
      <c r="K61" s="283"/>
      <c r="L61" s="284"/>
      <c r="M61" s="285"/>
      <c r="N61" s="286"/>
      <c r="O61" s="7"/>
    </row>
    <row r="62" spans="2:15">
      <c r="B62" s="139" t="s">
        <v>22</v>
      </c>
      <c r="C62" s="7"/>
      <c r="D62" s="7"/>
      <c r="E62" s="7"/>
      <c r="F62" s="7"/>
      <c r="G62" s="8"/>
      <c r="H62" s="7"/>
      <c r="I62" s="9"/>
      <c r="J62" s="8"/>
      <c r="K62" s="10"/>
      <c r="L62" s="10"/>
      <c r="M62" s="7"/>
      <c r="N62" s="7"/>
      <c r="O62" s="7"/>
    </row>
    <row r="63" spans="2:15" ht="18.600000000000001" customHeight="1">
      <c r="B63" s="2" t="s">
        <v>23</v>
      </c>
      <c r="C63" s="140"/>
      <c r="D63" s="140"/>
      <c r="E63" s="140"/>
      <c r="F63" s="140"/>
      <c r="G63" s="141"/>
      <c r="H63" s="140"/>
      <c r="I63" s="142"/>
      <c r="J63" s="141"/>
      <c r="K63" s="143"/>
      <c r="L63" s="143"/>
      <c r="M63" s="7"/>
      <c r="N63" s="7"/>
      <c r="O63" s="7"/>
    </row>
    <row r="64" spans="2:15" ht="18.600000000000001" customHeight="1">
      <c r="B64" s="145" t="s">
        <v>24</v>
      </c>
      <c r="C64" s="7"/>
      <c r="D64" s="7"/>
      <c r="E64" s="7"/>
      <c r="F64" s="7"/>
      <c r="G64" s="8"/>
      <c r="H64" s="7"/>
      <c r="I64" s="9"/>
      <c r="J64" s="8"/>
      <c r="K64" s="10"/>
      <c r="L64" s="10"/>
      <c r="M64" s="7"/>
      <c r="N64" s="7"/>
      <c r="O64" s="7"/>
    </row>
    <row r="65" spans="2:15" ht="17.649999999999999" customHeight="1">
      <c r="B65" s="43" t="s">
        <v>25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7"/>
      <c r="O65" s="7"/>
    </row>
  </sheetData>
  <sheetProtection selectLockedCells="1" selectUnlockedCells="1"/>
  <mergeCells count="20">
    <mergeCell ref="D1:F2"/>
    <mergeCell ref="J2:N7"/>
    <mergeCell ref="K15:K16"/>
    <mergeCell ref="L15:N15"/>
    <mergeCell ref="B8:B9"/>
    <mergeCell ref="K8:N8"/>
    <mergeCell ref="L9:N9"/>
    <mergeCell ref="C15:C16"/>
    <mergeCell ref="I15:J15"/>
    <mergeCell ref="B42:B60"/>
    <mergeCell ref="B65:M65"/>
    <mergeCell ref="K11:N11"/>
    <mergeCell ref="B12:N12"/>
    <mergeCell ref="B14:I14"/>
    <mergeCell ref="M14:N14"/>
    <mergeCell ref="B15:B16"/>
    <mergeCell ref="D15:D16"/>
    <mergeCell ref="E15:E16"/>
    <mergeCell ref="F15:H15"/>
    <mergeCell ref="B20:B38"/>
  </mergeCells>
  <hyperlinks>
    <hyperlink ref="B11" r:id="rId1"/>
    <hyperlink ref="B17" r:id="rId2"/>
    <hyperlink ref="B39" r:id="rId3"/>
  </hyperlinks>
  <pageMargins left="0.78740157480314965" right="0.39370078740157483" top="0.39370078740157483" bottom="0.39370078740157483" header="0.51181102362204722" footer="0.51181102362204722"/>
  <pageSetup paperSize="9" scale="39" firstPageNumber="0" orientation="portrait" horizontalDpi="300" verticalDpi="3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="55" zoomScaleNormal="55" zoomScaleSheetLayoutView="55" workbookViewId="0">
      <selection activeCell="G6" sqref="G6"/>
    </sheetView>
  </sheetViews>
  <sheetFormatPr defaultColWidth="11.42578125" defaultRowHeight="18"/>
  <cols>
    <col min="1" max="1" width="11.42578125" style="18"/>
    <col min="2" max="2" width="63.28515625" style="1" customWidth="1"/>
    <col min="3" max="5" width="9.7109375" style="2" customWidth="1"/>
    <col min="6" max="6" width="11.5703125" style="3" customWidth="1"/>
    <col min="7" max="7" width="11.5703125" style="2" customWidth="1"/>
    <col min="8" max="8" width="11.5703125" style="4" customWidth="1"/>
    <col min="9" max="9" width="11.5703125" style="3" customWidth="1"/>
    <col min="10" max="10" width="11.5703125" style="5" customWidth="1"/>
    <col min="11" max="11" width="16" style="5" customWidth="1"/>
    <col min="12" max="12" width="16.7109375" style="2" customWidth="1"/>
    <col min="13" max="13" width="19" style="2" customWidth="1"/>
    <col min="14" max="14" width="20.7109375" style="2" customWidth="1"/>
    <col min="15" max="16384" width="11.42578125" style="2"/>
  </cols>
  <sheetData>
    <row r="1" spans="1:15" ht="20.25">
      <c r="B1" s="14"/>
      <c r="C1" s="15"/>
      <c r="D1" s="16"/>
      <c r="E1" s="16"/>
      <c r="F1" s="16"/>
      <c r="G1" s="7"/>
      <c r="H1" s="9"/>
      <c r="I1" s="8"/>
      <c r="J1" s="10"/>
      <c r="K1" s="10"/>
      <c r="L1" s="7"/>
      <c r="M1" s="7"/>
      <c r="N1" s="7"/>
      <c r="O1" s="7"/>
    </row>
    <row r="2" spans="1:15" ht="20.25">
      <c r="B2" s="14"/>
      <c r="C2" s="17"/>
      <c r="D2" s="16"/>
      <c r="E2" s="16"/>
      <c r="F2" s="16"/>
      <c r="G2" s="7"/>
      <c r="H2" s="9"/>
      <c r="I2" s="8"/>
      <c r="J2" s="20" t="s">
        <v>76</v>
      </c>
      <c r="K2" s="20"/>
      <c r="L2" s="20"/>
      <c r="M2" s="20"/>
      <c r="N2" s="20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0"/>
      <c r="K3" s="20"/>
      <c r="L3" s="20"/>
      <c r="M3" s="20"/>
      <c r="N3" s="20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0"/>
      <c r="K4" s="20"/>
      <c r="L4" s="20"/>
      <c r="M4" s="20"/>
      <c r="N4" s="20"/>
      <c r="O4" s="7"/>
    </row>
    <row r="5" spans="1:15" ht="21.75" customHeight="1">
      <c r="B5" s="21"/>
      <c r="C5" s="22"/>
      <c r="D5" s="22"/>
      <c r="E5" s="22"/>
      <c r="F5" s="23"/>
      <c r="G5" s="22"/>
      <c r="H5" s="24"/>
      <c r="I5" s="23"/>
      <c r="J5" s="20"/>
      <c r="K5" s="20"/>
      <c r="L5" s="20"/>
      <c r="M5" s="20"/>
      <c r="N5" s="20"/>
      <c r="O5" s="7"/>
    </row>
    <row r="6" spans="1:15" s="12" customFormat="1" ht="19.5" customHeight="1">
      <c r="A6" s="19"/>
      <c r="B6" s="25"/>
      <c r="C6" s="25"/>
      <c r="D6" s="25"/>
      <c r="E6" s="25"/>
      <c r="F6" s="26"/>
      <c r="G6" s="25"/>
      <c r="H6" s="27"/>
      <c r="I6" s="26"/>
      <c r="J6" s="20"/>
      <c r="K6" s="20"/>
      <c r="L6" s="20"/>
      <c r="M6" s="20"/>
      <c r="N6" s="20"/>
      <c r="O6" s="11"/>
    </row>
    <row r="7" spans="1:15" s="12" customFormat="1" ht="18.75" customHeight="1">
      <c r="A7" s="19"/>
      <c r="B7" s="28"/>
      <c r="C7" s="28"/>
      <c r="D7" s="28"/>
      <c r="E7" s="28"/>
      <c r="F7" s="28"/>
      <c r="G7" s="28"/>
      <c r="H7" s="28"/>
      <c r="I7" s="28"/>
      <c r="J7" s="20"/>
      <c r="K7" s="20"/>
      <c r="L7" s="20"/>
      <c r="M7" s="20"/>
      <c r="N7" s="20"/>
      <c r="O7" s="11"/>
    </row>
    <row r="8" spans="1:15" s="12" customFormat="1" ht="19.5" customHeight="1">
      <c r="A8" s="19"/>
      <c r="B8" s="31" t="s">
        <v>0</v>
      </c>
      <c r="C8" s="28"/>
      <c r="D8" s="28"/>
      <c r="E8" s="28"/>
      <c r="F8" s="28"/>
      <c r="G8" s="28"/>
      <c r="H8" s="28"/>
      <c r="I8" s="28"/>
      <c r="J8" s="29"/>
      <c r="K8" s="32"/>
      <c r="L8" s="32"/>
      <c r="M8" s="32"/>
      <c r="N8" s="32"/>
      <c r="O8" s="11"/>
    </row>
    <row r="9" spans="1:15" s="12" customFormat="1" ht="19.5" customHeight="1">
      <c r="A9" s="19"/>
      <c r="B9" s="31"/>
      <c r="C9" s="25"/>
      <c r="D9" s="25"/>
      <c r="E9" s="25"/>
      <c r="F9" s="26"/>
      <c r="G9" s="25"/>
      <c r="H9" s="27"/>
      <c r="I9" s="26"/>
      <c r="J9" s="29"/>
      <c r="K9" s="33"/>
      <c r="L9" s="32"/>
      <c r="M9" s="32"/>
      <c r="N9" s="32"/>
      <c r="O9" s="11"/>
    </row>
    <row r="10" spans="1:15" s="12" customFormat="1" ht="24.95" customHeight="1">
      <c r="A10" s="19"/>
      <c r="B10" s="25"/>
      <c r="C10" s="25"/>
      <c r="D10" s="25"/>
      <c r="E10" s="25"/>
      <c r="F10" s="26"/>
      <c r="G10" s="25"/>
      <c r="H10" s="27"/>
      <c r="I10" s="26"/>
      <c r="J10" s="29"/>
      <c r="K10" s="181"/>
      <c r="L10" s="22"/>
      <c r="M10" s="24"/>
      <c r="N10" s="22"/>
      <c r="O10" s="11"/>
    </row>
    <row r="11" spans="1:15" s="12" customFormat="1" ht="24.95" customHeight="1">
      <c r="A11" s="19"/>
      <c r="B11" s="37" t="s">
        <v>71</v>
      </c>
      <c r="C11" s="38"/>
      <c r="D11" s="38"/>
      <c r="E11" s="38"/>
      <c r="F11" s="39"/>
      <c r="G11" s="38"/>
      <c r="H11" s="40"/>
      <c r="I11" s="39"/>
      <c r="J11" s="41"/>
      <c r="K11" s="219"/>
      <c r="L11" s="219"/>
      <c r="M11" s="219"/>
      <c r="N11" s="219"/>
      <c r="O11" s="11"/>
    </row>
    <row r="12" spans="1:15" s="12" customFormat="1" ht="37.9" customHeight="1">
      <c r="A12" s="19"/>
      <c r="B12" s="43" t="s">
        <v>34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"/>
    </row>
    <row r="13" spans="1:15" s="12" customFormat="1" ht="24.95" customHeight="1">
      <c r="A13" s="19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"/>
    </row>
    <row r="14" spans="1:15" ht="23.25" customHeight="1" thickBot="1">
      <c r="B14" s="44" t="s">
        <v>57</v>
      </c>
      <c r="C14" s="44"/>
      <c r="D14" s="44"/>
      <c r="E14" s="44"/>
      <c r="F14" s="44"/>
      <c r="G14" s="44"/>
      <c r="H14" s="44"/>
      <c r="I14" s="44"/>
      <c r="J14" s="256"/>
      <c r="K14" s="256"/>
      <c r="L14" s="256"/>
      <c r="M14" s="257" t="s">
        <v>62</v>
      </c>
      <c r="N14" s="257"/>
      <c r="O14" s="7"/>
    </row>
    <row r="15" spans="1:15" ht="58.5" customHeight="1" thickBot="1">
      <c r="B15" s="146" t="s">
        <v>4</v>
      </c>
      <c r="C15" s="147" t="s">
        <v>5</v>
      </c>
      <c r="D15" s="148" t="s">
        <v>6</v>
      </c>
      <c r="E15" s="149" t="s">
        <v>7</v>
      </c>
      <c r="F15" s="150" t="s">
        <v>8</v>
      </c>
      <c r="G15" s="150"/>
      <c r="H15" s="150"/>
      <c r="I15" s="151" t="s">
        <v>9</v>
      </c>
      <c r="J15" s="151"/>
      <c r="K15" s="152" t="s">
        <v>10</v>
      </c>
      <c r="L15" s="153" t="s">
        <v>66</v>
      </c>
      <c r="M15" s="153"/>
      <c r="N15" s="153"/>
      <c r="O15" s="7"/>
    </row>
    <row r="16" spans="1:15" ht="38.25" customHeight="1" thickBot="1">
      <c r="B16" s="146"/>
      <c r="C16" s="147"/>
      <c r="D16" s="148"/>
      <c r="E16" s="149"/>
      <c r="F16" s="214" t="s">
        <v>11</v>
      </c>
      <c r="G16" s="161" t="s">
        <v>74</v>
      </c>
      <c r="H16" s="215" t="s">
        <v>75</v>
      </c>
      <c r="I16" s="157" t="s">
        <v>12</v>
      </c>
      <c r="J16" s="158" t="s">
        <v>75</v>
      </c>
      <c r="K16" s="159"/>
      <c r="L16" s="217" t="s">
        <v>13</v>
      </c>
      <c r="M16" s="155" t="s">
        <v>75</v>
      </c>
      <c r="N16" s="218" t="s">
        <v>74</v>
      </c>
      <c r="O16" s="7"/>
    </row>
    <row r="17" spans="2:15">
      <c r="B17" s="122" t="s">
        <v>69</v>
      </c>
      <c r="C17" s="47">
        <v>1000</v>
      </c>
      <c r="D17" s="48">
        <v>600</v>
      </c>
      <c r="E17" s="49">
        <v>40</v>
      </c>
      <c r="F17" s="47">
        <v>10</v>
      </c>
      <c r="G17" s="50">
        <f t="shared" ref="G17:G58" si="0">0.6*F17</f>
        <v>6</v>
      </c>
      <c r="H17" s="184">
        <v>0.24</v>
      </c>
      <c r="I17" s="185">
        <v>24</v>
      </c>
      <c r="J17" s="186">
        <v>5.76</v>
      </c>
      <c r="K17" s="258">
        <f t="shared" ref="K17:K60" si="1">J17*13</f>
        <v>74.88</v>
      </c>
      <c r="L17" s="259">
        <f>M17*H17</f>
        <v>1668.4487999999999</v>
      </c>
      <c r="M17" s="260">
        <v>6951.87</v>
      </c>
      <c r="N17" s="261">
        <f>L17/G17</f>
        <v>278.07479999999998</v>
      </c>
      <c r="O17" s="7"/>
    </row>
    <row r="18" spans="2:15">
      <c r="B18" s="128"/>
      <c r="C18" s="69">
        <v>1000</v>
      </c>
      <c r="D18" s="70">
        <v>600</v>
      </c>
      <c r="E18" s="60">
        <v>50</v>
      </c>
      <c r="F18" s="58">
        <v>8</v>
      </c>
      <c r="G18" s="201">
        <f t="shared" si="0"/>
        <v>4.8</v>
      </c>
      <c r="H18" s="202">
        <v>0.24</v>
      </c>
      <c r="I18" s="203">
        <v>24</v>
      </c>
      <c r="J18" s="204">
        <v>5.76</v>
      </c>
      <c r="K18" s="262">
        <f t="shared" si="1"/>
        <v>74.88</v>
      </c>
      <c r="L18" s="263">
        <f t="shared" ref="L18:L60" si="2">M18*H18</f>
        <v>1668.4487999999999</v>
      </c>
      <c r="M18" s="264">
        <v>6951.87</v>
      </c>
      <c r="N18" s="265">
        <f t="shared" ref="N18:N60" si="3">L18/G18</f>
        <v>347.59350000000001</v>
      </c>
      <c r="O18" s="7"/>
    </row>
    <row r="19" spans="2:15">
      <c r="B19" s="130"/>
      <c r="C19" s="266">
        <v>1000</v>
      </c>
      <c r="D19" s="267">
        <v>600</v>
      </c>
      <c r="E19" s="268">
        <v>60</v>
      </c>
      <c r="F19" s="266">
        <v>8</v>
      </c>
      <c r="G19" s="269">
        <f t="shared" si="0"/>
        <v>4.8</v>
      </c>
      <c r="H19" s="270">
        <v>0.28799999999999998</v>
      </c>
      <c r="I19" s="271">
        <v>20</v>
      </c>
      <c r="J19" s="272">
        <v>5.76</v>
      </c>
      <c r="K19" s="262">
        <f t="shared" si="1"/>
        <v>74.88</v>
      </c>
      <c r="L19" s="263">
        <f t="shared" si="2"/>
        <v>2002.1385599999999</v>
      </c>
      <c r="M19" s="264">
        <v>6951.87</v>
      </c>
      <c r="N19" s="265">
        <f t="shared" si="3"/>
        <v>417.11219999999997</v>
      </c>
      <c r="O19" s="7"/>
    </row>
    <row r="20" spans="2:15" ht="18.75" customHeight="1" thickBot="1">
      <c r="B20" s="97"/>
      <c r="C20" s="266">
        <v>1000</v>
      </c>
      <c r="D20" s="267">
        <v>600</v>
      </c>
      <c r="E20" s="268">
        <v>70</v>
      </c>
      <c r="F20" s="266">
        <v>6</v>
      </c>
      <c r="G20" s="269">
        <f t="shared" si="0"/>
        <v>3.5999999999999996</v>
      </c>
      <c r="H20" s="270">
        <v>0.252</v>
      </c>
      <c r="I20" s="271">
        <v>20</v>
      </c>
      <c r="J20" s="272">
        <v>5.04</v>
      </c>
      <c r="K20" s="262">
        <f t="shared" si="1"/>
        <v>65.52</v>
      </c>
      <c r="L20" s="263">
        <f t="shared" si="2"/>
        <v>1751.8712399999999</v>
      </c>
      <c r="M20" s="264">
        <v>6951.87</v>
      </c>
      <c r="N20" s="265">
        <f t="shared" si="3"/>
        <v>486.63090000000005</v>
      </c>
      <c r="O20" s="7"/>
    </row>
    <row r="21" spans="2:15" ht="18.75" thickBot="1">
      <c r="B21" s="97"/>
      <c r="C21" s="266">
        <v>1000</v>
      </c>
      <c r="D21" s="267">
        <v>600</v>
      </c>
      <c r="E21" s="268">
        <v>80</v>
      </c>
      <c r="F21" s="266">
        <v>6</v>
      </c>
      <c r="G21" s="269">
        <f t="shared" si="0"/>
        <v>3.5999999999999996</v>
      </c>
      <c r="H21" s="270">
        <v>0.28800000000000003</v>
      </c>
      <c r="I21" s="271">
        <v>20</v>
      </c>
      <c r="J21" s="272">
        <v>5.7600000000000007</v>
      </c>
      <c r="K21" s="262">
        <f t="shared" si="1"/>
        <v>74.88000000000001</v>
      </c>
      <c r="L21" s="263">
        <f t="shared" si="2"/>
        <v>2002.1385600000001</v>
      </c>
      <c r="M21" s="264">
        <v>6951.87</v>
      </c>
      <c r="N21" s="265">
        <f t="shared" si="3"/>
        <v>556.14960000000008</v>
      </c>
      <c r="O21" s="7"/>
    </row>
    <row r="22" spans="2:15" ht="18.75" thickBot="1">
      <c r="B22" s="97"/>
      <c r="C22" s="266">
        <v>1000</v>
      </c>
      <c r="D22" s="267">
        <v>600</v>
      </c>
      <c r="E22" s="268">
        <v>90</v>
      </c>
      <c r="F22" s="266">
        <v>2</v>
      </c>
      <c r="G22" s="269">
        <f t="shared" si="0"/>
        <v>1.2</v>
      </c>
      <c r="H22" s="270">
        <v>0.108</v>
      </c>
      <c r="I22" s="271">
        <v>52</v>
      </c>
      <c r="J22" s="272">
        <v>5.6159999999999997</v>
      </c>
      <c r="K22" s="262">
        <f t="shared" si="1"/>
        <v>73.007999999999996</v>
      </c>
      <c r="L22" s="263">
        <f t="shared" si="2"/>
        <v>750.80196000000001</v>
      </c>
      <c r="M22" s="264">
        <v>6951.87</v>
      </c>
      <c r="N22" s="265">
        <f t="shared" si="3"/>
        <v>625.66830000000004</v>
      </c>
      <c r="O22" s="7"/>
    </row>
    <row r="23" spans="2:15" ht="18.75" thickBot="1">
      <c r="B23" s="97"/>
      <c r="C23" s="266">
        <v>1000</v>
      </c>
      <c r="D23" s="267">
        <v>600</v>
      </c>
      <c r="E23" s="268">
        <v>100</v>
      </c>
      <c r="F23" s="266">
        <v>4</v>
      </c>
      <c r="G23" s="269">
        <f t="shared" si="0"/>
        <v>2.4</v>
      </c>
      <c r="H23" s="270">
        <v>0.24</v>
      </c>
      <c r="I23" s="271">
        <v>24</v>
      </c>
      <c r="J23" s="272">
        <v>5.76</v>
      </c>
      <c r="K23" s="262">
        <f t="shared" si="1"/>
        <v>74.88</v>
      </c>
      <c r="L23" s="263">
        <f t="shared" si="2"/>
        <v>1668.4487999999999</v>
      </c>
      <c r="M23" s="264">
        <v>6951.87</v>
      </c>
      <c r="N23" s="265">
        <f t="shared" si="3"/>
        <v>695.18700000000001</v>
      </c>
      <c r="O23" s="7"/>
    </row>
    <row r="24" spans="2:15" ht="18.75" thickBot="1">
      <c r="B24" s="97"/>
      <c r="C24" s="266">
        <v>1000</v>
      </c>
      <c r="D24" s="267">
        <v>600</v>
      </c>
      <c r="E24" s="268">
        <v>110</v>
      </c>
      <c r="F24" s="266">
        <v>4</v>
      </c>
      <c r="G24" s="269">
        <f t="shared" si="0"/>
        <v>2.4</v>
      </c>
      <c r="H24" s="270">
        <v>0.26400000000000001</v>
      </c>
      <c r="I24" s="271">
        <v>20</v>
      </c>
      <c r="J24" s="272">
        <v>5.28</v>
      </c>
      <c r="K24" s="262">
        <f t="shared" si="1"/>
        <v>68.64</v>
      </c>
      <c r="L24" s="263">
        <f t="shared" si="2"/>
        <v>1835.29368</v>
      </c>
      <c r="M24" s="264">
        <v>6951.87</v>
      </c>
      <c r="N24" s="265">
        <f t="shared" si="3"/>
        <v>764.70569999999998</v>
      </c>
      <c r="O24" s="7"/>
    </row>
    <row r="25" spans="2:15" ht="18.75" thickBot="1">
      <c r="B25" s="97"/>
      <c r="C25" s="266">
        <v>1000</v>
      </c>
      <c r="D25" s="267">
        <v>600</v>
      </c>
      <c r="E25" s="268">
        <v>120</v>
      </c>
      <c r="F25" s="266">
        <v>4</v>
      </c>
      <c r="G25" s="269">
        <f t="shared" si="0"/>
        <v>2.4</v>
      </c>
      <c r="H25" s="270">
        <v>0.28799999999999998</v>
      </c>
      <c r="I25" s="271">
        <v>20</v>
      </c>
      <c r="J25" s="272">
        <v>5.76</v>
      </c>
      <c r="K25" s="262">
        <f t="shared" si="1"/>
        <v>74.88</v>
      </c>
      <c r="L25" s="263">
        <f t="shared" si="2"/>
        <v>2002.1385599999999</v>
      </c>
      <c r="M25" s="264">
        <v>6951.87</v>
      </c>
      <c r="N25" s="265">
        <f t="shared" si="3"/>
        <v>834.22439999999995</v>
      </c>
      <c r="O25" s="7"/>
    </row>
    <row r="26" spans="2:15" ht="18.75" thickBot="1">
      <c r="B26" s="97"/>
      <c r="C26" s="266">
        <v>1000</v>
      </c>
      <c r="D26" s="267">
        <v>600</v>
      </c>
      <c r="E26" s="268">
        <v>130</v>
      </c>
      <c r="F26" s="266">
        <v>4</v>
      </c>
      <c r="G26" s="269">
        <f t="shared" si="0"/>
        <v>2.4</v>
      </c>
      <c r="H26" s="270">
        <v>0.312</v>
      </c>
      <c r="I26" s="271">
        <v>16</v>
      </c>
      <c r="J26" s="272">
        <v>4.992</v>
      </c>
      <c r="K26" s="262">
        <f t="shared" si="1"/>
        <v>64.896000000000001</v>
      </c>
      <c r="L26" s="263">
        <f t="shared" si="2"/>
        <v>2168.98344</v>
      </c>
      <c r="M26" s="264">
        <v>6951.87</v>
      </c>
      <c r="N26" s="265">
        <f t="shared" si="3"/>
        <v>903.74310000000003</v>
      </c>
      <c r="O26" s="7"/>
    </row>
    <row r="27" spans="2:15" ht="18.75" thickBot="1">
      <c r="B27" s="97"/>
      <c r="C27" s="266">
        <v>1000</v>
      </c>
      <c r="D27" s="267">
        <v>600</v>
      </c>
      <c r="E27" s="268">
        <v>140</v>
      </c>
      <c r="F27" s="266">
        <v>4</v>
      </c>
      <c r="G27" s="269">
        <f t="shared" si="0"/>
        <v>2.4</v>
      </c>
      <c r="H27" s="270">
        <v>0.33600000000000002</v>
      </c>
      <c r="I27" s="271">
        <v>16</v>
      </c>
      <c r="J27" s="272">
        <v>5.3760000000000003</v>
      </c>
      <c r="K27" s="262">
        <f t="shared" si="1"/>
        <v>69.888000000000005</v>
      </c>
      <c r="L27" s="263">
        <f t="shared" si="2"/>
        <v>2335.8283200000001</v>
      </c>
      <c r="M27" s="273">
        <v>6951.87</v>
      </c>
      <c r="N27" s="265">
        <f t="shared" si="3"/>
        <v>973.26180000000011</v>
      </c>
      <c r="O27" s="7"/>
    </row>
    <row r="28" spans="2:15" ht="18.75" thickBot="1">
      <c r="B28" s="97"/>
      <c r="C28" s="266">
        <v>1000</v>
      </c>
      <c r="D28" s="267">
        <v>600</v>
      </c>
      <c r="E28" s="268">
        <v>150</v>
      </c>
      <c r="F28" s="266">
        <v>2</v>
      </c>
      <c r="G28" s="269">
        <f t="shared" si="0"/>
        <v>1.2</v>
      </c>
      <c r="H28" s="270">
        <v>0.18</v>
      </c>
      <c r="I28" s="271">
        <v>32</v>
      </c>
      <c r="J28" s="272">
        <v>5.76</v>
      </c>
      <c r="K28" s="262">
        <f t="shared" si="1"/>
        <v>74.88</v>
      </c>
      <c r="L28" s="274">
        <f t="shared" si="2"/>
        <v>1251.3365999999999</v>
      </c>
      <c r="M28" s="275">
        <v>6951.87</v>
      </c>
      <c r="N28" s="276">
        <f t="shared" si="3"/>
        <v>1042.7804999999998</v>
      </c>
      <c r="O28" s="7"/>
    </row>
    <row r="29" spans="2:15" ht="18.75" thickBot="1">
      <c r="B29" s="97"/>
      <c r="C29" s="266">
        <v>1000</v>
      </c>
      <c r="D29" s="267">
        <v>600</v>
      </c>
      <c r="E29" s="268">
        <v>160</v>
      </c>
      <c r="F29" s="266">
        <v>3</v>
      </c>
      <c r="G29" s="269">
        <f t="shared" si="0"/>
        <v>1.7999999999999998</v>
      </c>
      <c r="H29" s="270">
        <v>0.28800000000000003</v>
      </c>
      <c r="I29" s="271">
        <v>20</v>
      </c>
      <c r="J29" s="272">
        <v>5.7600000000000007</v>
      </c>
      <c r="K29" s="262">
        <f t="shared" si="1"/>
        <v>74.88000000000001</v>
      </c>
      <c r="L29" s="263">
        <f t="shared" si="2"/>
        <v>2002.1385600000001</v>
      </c>
      <c r="M29" s="277">
        <v>6951.87</v>
      </c>
      <c r="N29" s="265">
        <f t="shared" si="3"/>
        <v>1112.2992000000002</v>
      </c>
      <c r="O29" s="7"/>
    </row>
    <row r="30" spans="2:15" ht="18.75" thickBot="1">
      <c r="B30" s="97"/>
      <c r="C30" s="266">
        <v>1000</v>
      </c>
      <c r="D30" s="267">
        <v>600</v>
      </c>
      <c r="E30" s="268">
        <v>170</v>
      </c>
      <c r="F30" s="266">
        <v>2</v>
      </c>
      <c r="G30" s="269">
        <f t="shared" si="0"/>
        <v>1.2</v>
      </c>
      <c r="H30" s="270">
        <v>0.20400000000000001</v>
      </c>
      <c r="I30" s="271">
        <v>28</v>
      </c>
      <c r="J30" s="272">
        <v>5.7120000000000006</v>
      </c>
      <c r="K30" s="262">
        <f t="shared" si="1"/>
        <v>74.256000000000014</v>
      </c>
      <c r="L30" s="263">
        <f t="shared" si="2"/>
        <v>1418.1814800000002</v>
      </c>
      <c r="M30" s="264">
        <v>6951.87</v>
      </c>
      <c r="N30" s="265">
        <f t="shared" si="3"/>
        <v>1181.8179000000002</v>
      </c>
      <c r="O30" s="7"/>
    </row>
    <row r="31" spans="2:15" ht="18.75" thickBot="1">
      <c r="B31" s="97"/>
      <c r="C31" s="266">
        <v>1000</v>
      </c>
      <c r="D31" s="267">
        <v>600</v>
      </c>
      <c r="E31" s="268">
        <v>180</v>
      </c>
      <c r="F31" s="266">
        <v>3</v>
      </c>
      <c r="G31" s="269">
        <f t="shared" si="0"/>
        <v>1.7999999999999998</v>
      </c>
      <c r="H31" s="270">
        <v>0.32400000000000001</v>
      </c>
      <c r="I31" s="271">
        <v>16</v>
      </c>
      <c r="J31" s="272">
        <v>5.1840000000000002</v>
      </c>
      <c r="K31" s="262">
        <f t="shared" si="1"/>
        <v>67.391999999999996</v>
      </c>
      <c r="L31" s="263">
        <f t="shared" si="2"/>
        <v>2252.4058800000003</v>
      </c>
      <c r="M31" s="264">
        <v>6951.87</v>
      </c>
      <c r="N31" s="265">
        <f t="shared" si="3"/>
        <v>1251.3366000000003</v>
      </c>
      <c r="O31" s="7"/>
    </row>
    <row r="32" spans="2:15" ht="18.75" thickBot="1">
      <c r="B32" s="97"/>
      <c r="C32" s="266">
        <v>1000</v>
      </c>
      <c r="D32" s="267">
        <v>600</v>
      </c>
      <c r="E32" s="268">
        <v>190</v>
      </c>
      <c r="F32" s="266">
        <v>3</v>
      </c>
      <c r="G32" s="269">
        <f t="shared" si="0"/>
        <v>1.7999999999999998</v>
      </c>
      <c r="H32" s="270">
        <v>0.34199999999999997</v>
      </c>
      <c r="I32" s="271">
        <v>16</v>
      </c>
      <c r="J32" s="272">
        <v>5.4719999999999995</v>
      </c>
      <c r="K32" s="262">
        <f t="shared" si="1"/>
        <v>71.135999999999996</v>
      </c>
      <c r="L32" s="263">
        <f t="shared" si="2"/>
        <v>2377.5395399999998</v>
      </c>
      <c r="M32" s="264">
        <v>6951.87</v>
      </c>
      <c r="N32" s="265">
        <f t="shared" si="3"/>
        <v>1320.8552999999999</v>
      </c>
      <c r="O32" s="7"/>
    </row>
    <row r="33" spans="2:15" ht="18.75" thickBot="1">
      <c r="B33" s="97"/>
      <c r="C33" s="69">
        <v>1000</v>
      </c>
      <c r="D33" s="70">
        <v>600</v>
      </c>
      <c r="E33" s="71">
        <v>200</v>
      </c>
      <c r="F33" s="69">
        <v>2</v>
      </c>
      <c r="G33" s="201">
        <f t="shared" si="0"/>
        <v>1.2</v>
      </c>
      <c r="H33" s="72">
        <v>0.24</v>
      </c>
      <c r="I33" s="129">
        <v>24</v>
      </c>
      <c r="J33" s="188">
        <v>5.76</v>
      </c>
      <c r="K33" s="262">
        <f t="shared" si="1"/>
        <v>74.88</v>
      </c>
      <c r="L33" s="263">
        <f t="shared" si="2"/>
        <v>1668.4487999999999</v>
      </c>
      <c r="M33" s="264">
        <v>6951.87</v>
      </c>
      <c r="N33" s="265">
        <f t="shared" si="3"/>
        <v>1390.374</v>
      </c>
      <c r="O33" s="7"/>
    </row>
    <row r="34" spans="2:15" ht="18.75" thickBot="1">
      <c r="B34" s="97"/>
      <c r="C34" s="69">
        <v>1000</v>
      </c>
      <c r="D34" s="70">
        <v>600</v>
      </c>
      <c r="E34" s="71">
        <v>210</v>
      </c>
      <c r="F34" s="69">
        <v>2</v>
      </c>
      <c r="G34" s="201">
        <f t="shared" si="0"/>
        <v>1.2</v>
      </c>
      <c r="H34" s="72">
        <v>0.252</v>
      </c>
      <c r="I34" s="129">
        <v>20</v>
      </c>
      <c r="J34" s="188">
        <v>5.04</v>
      </c>
      <c r="K34" s="262">
        <f t="shared" si="1"/>
        <v>65.52</v>
      </c>
      <c r="L34" s="263">
        <f t="shared" si="2"/>
        <v>1751.8712399999999</v>
      </c>
      <c r="M34" s="264">
        <v>6951.87</v>
      </c>
      <c r="N34" s="265">
        <f t="shared" si="3"/>
        <v>1459.8927000000001</v>
      </c>
      <c r="O34" s="7"/>
    </row>
    <row r="35" spans="2:15" ht="18.75" thickBot="1">
      <c r="B35" s="97"/>
      <c r="C35" s="69">
        <v>1000</v>
      </c>
      <c r="D35" s="70">
        <v>600</v>
      </c>
      <c r="E35" s="71">
        <v>220</v>
      </c>
      <c r="F35" s="69">
        <v>2</v>
      </c>
      <c r="G35" s="201">
        <f t="shared" si="0"/>
        <v>1.2</v>
      </c>
      <c r="H35" s="72">
        <v>0.26400000000000001</v>
      </c>
      <c r="I35" s="129">
        <v>20</v>
      </c>
      <c r="J35" s="188">
        <v>5.28</v>
      </c>
      <c r="K35" s="262">
        <f t="shared" si="1"/>
        <v>68.64</v>
      </c>
      <c r="L35" s="263">
        <f t="shared" si="2"/>
        <v>1835.29368</v>
      </c>
      <c r="M35" s="264">
        <v>6951.87</v>
      </c>
      <c r="N35" s="265">
        <f t="shared" si="3"/>
        <v>1529.4114</v>
      </c>
      <c r="O35" s="7"/>
    </row>
    <row r="36" spans="2:15" ht="18.75" thickBot="1">
      <c r="B36" s="97"/>
      <c r="C36" s="69">
        <v>1000</v>
      </c>
      <c r="D36" s="70">
        <v>600</v>
      </c>
      <c r="E36" s="71">
        <v>230</v>
      </c>
      <c r="F36" s="69">
        <v>2</v>
      </c>
      <c r="G36" s="201">
        <f t="shared" si="0"/>
        <v>1.2</v>
      </c>
      <c r="H36" s="72">
        <v>0.27600000000000002</v>
      </c>
      <c r="I36" s="129">
        <v>20</v>
      </c>
      <c r="J36" s="188">
        <v>5.52</v>
      </c>
      <c r="K36" s="262">
        <f t="shared" si="1"/>
        <v>71.759999999999991</v>
      </c>
      <c r="L36" s="263">
        <f t="shared" si="2"/>
        <v>1918.71612</v>
      </c>
      <c r="M36" s="264">
        <v>6951.87</v>
      </c>
      <c r="N36" s="265">
        <f t="shared" si="3"/>
        <v>1598.9301</v>
      </c>
      <c r="O36" s="7"/>
    </row>
    <row r="37" spans="2:15" ht="18.75" thickBot="1">
      <c r="B37" s="97"/>
      <c r="C37" s="69">
        <v>1000</v>
      </c>
      <c r="D37" s="70">
        <v>600</v>
      </c>
      <c r="E37" s="71">
        <v>240</v>
      </c>
      <c r="F37" s="69">
        <v>2</v>
      </c>
      <c r="G37" s="201">
        <f t="shared" si="0"/>
        <v>1.2</v>
      </c>
      <c r="H37" s="72">
        <v>0.28799999999999998</v>
      </c>
      <c r="I37" s="129">
        <v>20</v>
      </c>
      <c r="J37" s="190">
        <v>5.76</v>
      </c>
      <c r="K37" s="262">
        <f t="shared" si="1"/>
        <v>74.88</v>
      </c>
      <c r="L37" s="263">
        <f t="shared" si="2"/>
        <v>2002.1385599999999</v>
      </c>
      <c r="M37" s="264">
        <v>6951.87</v>
      </c>
      <c r="N37" s="265">
        <f t="shared" si="3"/>
        <v>1668.4487999999999</v>
      </c>
      <c r="O37" s="7"/>
    </row>
    <row r="38" spans="2:15" ht="18.75" thickBot="1">
      <c r="B38" s="97"/>
      <c r="C38" s="78">
        <v>1000</v>
      </c>
      <c r="D38" s="79">
        <v>600</v>
      </c>
      <c r="E38" s="80">
        <v>250</v>
      </c>
      <c r="F38" s="78">
        <v>2</v>
      </c>
      <c r="G38" s="198">
        <f t="shared" si="0"/>
        <v>1.2</v>
      </c>
      <c r="H38" s="82">
        <v>0.3</v>
      </c>
      <c r="I38" s="131">
        <v>16</v>
      </c>
      <c r="J38" s="199">
        <v>4.8</v>
      </c>
      <c r="K38" s="278">
        <f t="shared" si="1"/>
        <v>62.4</v>
      </c>
      <c r="L38" s="279">
        <f t="shared" si="2"/>
        <v>2085.5609999999997</v>
      </c>
      <c r="M38" s="280">
        <v>6951.87</v>
      </c>
      <c r="N38" s="281">
        <f t="shared" si="3"/>
        <v>1737.9674999999997</v>
      </c>
      <c r="O38" s="7"/>
    </row>
    <row r="39" spans="2:15">
      <c r="B39" s="122" t="s">
        <v>70</v>
      </c>
      <c r="C39" s="47">
        <v>1000</v>
      </c>
      <c r="D39" s="48">
        <v>600</v>
      </c>
      <c r="E39" s="49">
        <v>40</v>
      </c>
      <c r="F39" s="47">
        <v>10</v>
      </c>
      <c r="G39" s="50">
        <f t="shared" si="0"/>
        <v>6</v>
      </c>
      <c r="H39" s="184">
        <v>0.24</v>
      </c>
      <c r="I39" s="185">
        <v>24</v>
      </c>
      <c r="J39" s="186">
        <v>5.76</v>
      </c>
      <c r="K39" s="282">
        <f t="shared" si="1"/>
        <v>74.88</v>
      </c>
      <c r="L39" s="259">
        <f t="shared" si="2"/>
        <v>1765.8311999999999</v>
      </c>
      <c r="M39" s="260">
        <v>7357.63</v>
      </c>
      <c r="N39" s="261">
        <f t="shared" si="3"/>
        <v>294.30519999999996</v>
      </c>
      <c r="O39" s="7"/>
    </row>
    <row r="40" spans="2:15">
      <c r="B40" s="128"/>
      <c r="C40" s="69">
        <v>1000</v>
      </c>
      <c r="D40" s="70">
        <v>600</v>
      </c>
      <c r="E40" s="60">
        <v>50</v>
      </c>
      <c r="F40" s="58">
        <v>8</v>
      </c>
      <c r="G40" s="201">
        <f t="shared" si="0"/>
        <v>4.8</v>
      </c>
      <c r="H40" s="202">
        <v>0.24</v>
      </c>
      <c r="I40" s="203">
        <v>24</v>
      </c>
      <c r="J40" s="204">
        <v>5.76</v>
      </c>
      <c r="K40" s="262">
        <f t="shared" si="1"/>
        <v>74.88</v>
      </c>
      <c r="L40" s="263">
        <f t="shared" si="2"/>
        <v>1765.8311999999999</v>
      </c>
      <c r="M40" s="264">
        <v>7357.63</v>
      </c>
      <c r="N40" s="265">
        <f t="shared" si="3"/>
        <v>367.88149999999996</v>
      </c>
      <c r="O40" s="7"/>
    </row>
    <row r="41" spans="2:15">
      <c r="B41" s="130"/>
      <c r="C41" s="69">
        <v>1000</v>
      </c>
      <c r="D41" s="70">
        <v>600</v>
      </c>
      <c r="E41" s="71">
        <v>60</v>
      </c>
      <c r="F41" s="69">
        <v>8</v>
      </c>
      <c r="G41" s="201">
        <f t="shared" si="0"/>
        <v>4.8</v>
      </c>
      <c r="H41" s="187">
        <v>0.28799999999999998</v>
      </c>
      <c r="I41" s="129">
        <v>20</v>
      </c>
      <c r="J41" s="188">
        <v>5.76</v>
      </c>
      <c r="K41" s="262">
        <f t="shared" si="1"/>
        <v>74.88</v>
      </c>
      <c r="L41" s="263">
        <f t="shared" si="2"/>
        <v>2118.9974400000001</v>
      </c>
      <c r="M41" s="264">
        <v>7357.63</v>
      </c>
      <c r="N41" s="265">
        <f t="shared" si="3"/>
        <v>441.45780000000002</v>
      </c>
      <c r="O41" s="7"/>
    </row>
    <row r="42" spans="2:15" ht="18.75" customHeight="1" thickBot="1">
      <c r="B42" s="97"/>
      <c r="C42" s="69">
        <v>1000</v>
      </c>
      <c r="D42" s="70">
        <v>600</v>
      </c>
      <c r="E42" s="71">
        <v>70</v>
      </c>
      <c r="F42" s="69">
        <v>3</v>
      </c>
      <c r="G42" s="201">
        <f t="shared" si="0"/>
        <v>1.7999999999999998</v>
      </c>
      <c r="H42" s="187">
        <v>0.126</v>
      </c>
      <c r="I42" s="129">
        <v>44</v>
      </c>
      <c r="J42" s="188">
        <v>5.5440000000000005</v>
      </c>
      <c r="K42" s="262">
        <f t="shared" si="1"/>
        <v>72.072000000000003</v>
      </c>
      <c r="L42" s="263">
        <f t="shared" si="2"/>
        <v>927.06137999999999</v>
      </c>
      <c r="M42" s="264">
        <v>7357.63</v>
      </c>
      <c r="N42" s="265">
        <f t="shared" si="3"/>
        <v>515.03410000000008</v>
      </c>
      <c r="O42" s="7"/>
    </row>
    <row r="43" spans="2:15" ht="18.75" thickBot="1">
      <c r="B43" s="97"/>
      <c r="C43" s="69">
        <v>1000</v>
      </c>
      <c r="D43" s="70">
        <v>600</v>
      </c>
      <c r="E43" s="71">
        <v>80</v>
      </c>
      <c r="F43" s="69">
        <v>6</v>
      </c>
      <c r="G43" s="201">
        <f t="shared" si="0"/>
        <v>3.5999999999999996</v>
      </c>
      <c r="H43" s="72">
        <v>0.28800000000000003</v>
      </c>
      <c r="I43" s="129">
        <v>20</v>
      </c>
      <c r="J43" s="188">
        <v>5.7600000000000007</v>
      </c>
      <c r="K43" s="262">
        <f t="shared" si="1"/>
        <v>74.88000000000001</v>
      </c>
      <c r="L43" s="263">
        <f t="shared" si="2"/>
        <v>2118.9974400000001</v>
      </c>
      <c r="M43" s="264">
        <v>7357.63</v>
      </c>
      <c r="N43" s="265">
        <f t="shared" si="3"/>
        <v>588.61040000000014</v>
      </c>
      <c r="O43" s="7"/>
    </row>
    <row r="44" spans="2:15" ht="18.75" thickBot="1">
      <c r="B44" s="97"/>
      <c r="C44" s="69">
        <v>1000</v>
      </c>
      <c r="D44" s="70">
        <v>600</v>
      </c>
      <c r="E44" s="71">
        <v>90</v>
      </c>
      <c r="F44" s="69">
        <v>5</v>
      </c>
      <c r="G44" s="201">
        <f t="shared" si="0"/>
        <v>3</v>
      </c>
      <c r="H44" s="72">
        <v>0.27</v>
      </c>
      <c r="I44" s="129">
        <v>20</v>
      </c>
      <c r="J44" s="190">
        <v>5.4</v>
      </c>
      <c r="K44" s="262">
        <f t="shared" si="1"/>
        <v>70.2</v>
      </c>
      <c r="L44" s="263">
        <f t="shared" si="2"/>
        <v>1986.5601000000001</v>
      </c>
      <c r="M44" s="264">
        <v>7357.63</v>
      </c>
      <c r="N44" s="265">
        <f t="shared" si="3"/>
        <v>662.18670000000009</v>
      </c>
      <c r="O44" s="7"/>
    </row>
    <row r="45" spans="2:15" ht="18.75" thickBot="1">
      <c r="B45" s="97"/>
      <c r="C45" s="69">
        <v>1000</v>
      </c>
      <c r="D45" s="70">
        <v>600</v>
      </c>
      <c r="E45" s="71">
        <v>100</v>
      </c>
      <c r="F45" s="69">
        <v>4</v>
      </c>
      <c r="G45" s="201">
        <f t="shared" si="0"/>
        <v>2.4</v>
      </c>
      <c r="H45" s="72">
        <v>0.24</v>
      </c>
      <c r="I45" s="129">
        <v>24</v>
      </c>
      <c r="J45" s="188">
        <v>5.76</v>
      </c>
      <c r="K45" s="262">
        <f t="shared" si="1"/>
        <v>74.88</v>
      </c>
      <c r="L45" s="263">
        <f t="shared" si="2"/>
        <v>1765.8311999999999</v>
      </c>
      <c r="M45" s="264">
        <v>7357.63</v>
      </c>
      <c r="N45" s="265">
        <f t="shared" si="3"/>
        <v>735.76299999999992</v>
      </c>
      <c r="O45" s="7"/>
    </row>
    <row r="46" spans="2:15" ht="18.75" thickBot="1">
      <c r="B46" s="97"/>
      <c r="C46" s="69">
        <v>1000</v>
      </c>
      <c r="D46" s="70">
        <v>600</v>
      </c>
      <c r="E46" s="71">
        <v>110</v>
      </c>
      <c r="F46" s="69">
        <v>4</v>
      </c>
      <c r="G46" s="201">
        <f t="shared" si="0"/>
        <v>2.4</v>
      </c>
      <c r="H46" s="72">
        <v>0.26400000000000001</v>
      </c>
      <c r="I46" s="129">
        <v>20</v>
      </c>
      <c r="J46" s="188">
        <v>5.28</v>
      </c>
      <c r="K46" s="262">
        <f t="shared" si="1"/>
        <v>68.64</v>
      </c>
      <c r="L46" s="263">
        <f t="shared" si="2"/>
        <v>1942.4143200000001</v>
      </c>
      <c r="M46" s="264">
        <v>7357.63</v>
      </c>
      <c r="N46" s="265">
        <f t="shared" si="3"/>
        <v>809.33930000000009</v>
      </c>
      <c r="O46" s="7"/>
    </row>
    <row r="47" spans="2:15" ht="18.75" thickBot="1">
      <c r="B47" s="97"/>
      <c r="C47" s="69">
        <v>1000</v>
      </c>
      <c r="D47" s="70">
        <v>600</v>
      </c>
      <c r="E47" s="71">
        <v>120</v>
      </c>
      <c r="F47" s="69">
        <v>4</v>
      </c>
      <c r="G47" s="201">
        <f t="shared" si="0"/>
        <v>2.4</v>
      </c>
      <c r="H47" s="72">
        <v>0.28799999999999998</v>
      </c>
      <c r="I47" s="129">
        <v>20</v>
      </c>
      <c r="J47" s="188">
        <v>5.76</v>
      </c>
      <c r="K47" s="262">
        <f t="shared" si="1"/>
        <v>74.88</v>
      </c>
      <c r="L47" s="263">
        <f t="shared" si="2"/>
        <v>2118.9974400000001</v>
      </c>
      <c r="M47" s="264">
        <v>7357.63</v>
      </c>
      <c r="N47" s="265">
        <f t="shared" si="3"/>
        <v>882.91560000000004</v>
      </c>
      <c r="O47" s="7"/>
    </row>
    <row r="48" spans="2:15" ht="18.75" thickBot="1">
      <c r="B48" s="97"/>
      <c r="C48" s="69">
        <v>1000</v>
      </c>
      <c r="D48" s="70">
        <v>600</v>
      </c>
      <c r="E48" s="71">
        <v>130</v>
      </c>
      <c r="F48" s="69">
        <v>3</v>
      </c>
      <c r="G48" s="201">
        <f t="shared" si="0"/>
        <v>1.7999999999999998</v>
      </c>
      <c r="H48" s="187">
        <v>0.23399999999999999</v>
      </c>
      <c r="I48" s="129">
        <v>24</v>
      </c>
      <c r="J48" s="188">
        <v>5.6159999999999997</v>
      </c>
      <c r="K48" s="262">
        <f t="shared" si="1"/>
        <v>73.007999999999996</v>
      </c>
      <c r="L48" s="263">
        <f t="shared" si="2"/>
        <v>1721.68542</v>
      </c>
      <c r="M48" s="264">
        <v>7357.63</v>
      </c>
      <c r="N48" s="265">
        <f t="shared" si="3"/>
        <v>956.4919000000001</v>
      </c>
      <c r="O48" s="7"/>
    </row>
    <row r="49" spans="2:15" ht="18.75" thickBot="1">
      <c r="B49" s="97"/>
      <c r="C49" s="69">
        <v>1000</v>
      </c>
      <c r="D49" s="70">
        <v>600</v>
      </c>
      <c r="E49" s="71">
        <v>140</v>
      </c>
      <c r="F49" s="69">
        <v>4</v>
      </c>
      <c r="G49" s="201">
        <f t="shared" si="0"/>
        <v>2.4</v>
      </c>
      <c r="H49" s="187">
        <v>0.33600000000000002</v>
      </c>
      <c r="I49" s="129">
        <v>16</v>
      </c>
      <c r="J49" s="190">
        <v>5.3760000000000003</v>
      </c>
      <c r="K49" s="262">
        <f t="shared" si="1"/>
        <v>69.888000000000005</v>
      </c>
      <c r="L49" s="263">
        <f t="shared" si="2"/>
        <v>2472.1636800000001</v>
      </c>
      <c r="M49" s="264">
        <v>7357.63</v>
      </c>
      <c r="N49" s="265">
        <f t="shared" si="3"/>
        <v>1030.0682000000002</v>
      </c>
      <c r="O49" s="7"/>
    </row>
    <row r="50" spans="2:15" ht="18.75" thickBot="1">
      <c r="B50" s="97"/>
      <c r="C50" s="69">
        <v>1000</v>
      </c>
      <c r="D50" s="70">
        <v>600</v>
      </c>
      <c r="E50" s="71">
        <v>150</v>
      </c>
      <c r="F50" s="69">
        <v>2</v>
      </c>
      <c r="G50" s="201">
        <f t="shared" si="0"/>
        <v>1.2</v>
      </c>
      <c r="H50" s="187">
        <v>0.18</v>
      </c>
      <c r="I50" s="129">
        <v>32</v>
      </c>
      <c r="J50" s="188">
        <v>5.76</v>
      </c>
      <c r="K50" s="262">
        <f t="shared" si="1"/>
        <v>74.88</v>
      </c>
      <c r="L50" s="263">
        <f t="shared" si="2"/>
        <v>1324.3733999999999</v>
      </c>
      <c r="M50" s="264">
        <v>7357.63</v>
      </c>
      <c r="N50" s="265">
        <f t="shared" si="3"/>
        <v>1103.6445000000001</v>
      </c>
      <c r="O50" s="7"/>
    </row>
    <row r="51" spans="2:15" ht="18.75" thickBot="1">
      <c r="B51" s="97"/>
      <c r="C51" s="69">
        <v>1000</v>
      </c>
      <c r="D51" s="70">
        <v>600</v>
      </c>
      <c r="E51" s="71">
        <v>160</v>
      </c>
      <c r="F51" s="69">
        <v>3</v>
      </c>
      <c r="G51" s="201">
        <f t="shared" si="0"/>
        <v>1.7999999999999998</v>
      </c>
      <c r="H51" s="72">
        <v>0.28800000000000003</v>
      </c>
      <c r="I51" s="129">
        <v>20</v>
      </c>
      <c r="J51" s="188">
        <v>5.7600000000000007</v>
      </c>
      <c r="K51" s="262">
        <f t="shared" si="1"/>
        <v>74.88000000000001</v>
      </c>
      <c r="L51" s="263">
        <f t="shared" si="2"/>
        <v>2118.9974400000001</v>
      </c>
      <c r="M51" s="264">
        <v>7357.63</v>
      </c>
      <c r="N51" s="265">
        <f t="shared" si="3"/>
        <v>1177.2208000000003</v>
      </c>
      <c r="O51" s="7"/>
    </row>
    <row r="52" spans="2:15" ht="18.75" thickBot="1">
      <c r="B52" s="97"/>
      <c r="C52" s="69">
        <v>1000</v>
      </c>
      <c r="D52" s="70">
        <v>600</v>
      </c>
      <c r="E52" s="71">
        <v>170</v>
      </c>
      <c r="F52" s="69">
        <v>2</v>
      </c>
      <c r="G52" s="201">
        <f t="shared" si="0"/>
        <v>1.2</v>
      </c>
      <c r="H52" s="72">
        <v>0.20400000000000001</v>
      </c>
      <c r="I52" s="129">
        <v>28</v>
      </c>
      <c r="J52" s="188">
        <v>5.7120000000000006</v>
      </c>
      <c r="K52" s="262">
        <f t="shared" si="1"/>
        <v>74.256000000000014</v>
      </c>
      <c r="L52" s="263">
        <f t="shared" si="2"/>
        <v>1500.9565200000002</v>
      </c>
      <c r="M52" s="264">
        <v>7357.63</v>
      </c>
      <c r="N52" s="265">
        <f t="shared" si="3"/>
        <v>1250.7971000000002</v>
      </c>
      <c r="O52" s="7"/>
    </row>
    <row r="53" spans="2:15" ht="18.75" thickBot="1">
      <c r="B53" s="97"/>
      <c r="C53" s="69">
        <v>1000</v>
      </c>
      <c r="D53" s="70">
        <v>600</v>
      </c>
      <c r="E53" s="71">
        <v>180</v>
      </c>
      <c r="F53" s="69">
        <v>2</v>
      </c>
      <c r="G53" s="201">
        <f t="shared" si="0"/>
        <v>1.2</v>
      </c>
      <c r="H53" s="72">
        <v>0.216</v>
      </c>
      <c r="I53" s="129">
        <v>24</v>
      </c>
      <c r="J53" s="188">
        <v>5.1840000000000002</v>
      </c>
      <c r="K53" s="262">
        <f t="shared" si="1"/>
        <v>67.391999999999996</v>
      </c>
      <c r="L53" s="263">
        <f t="shared" si="2"/>
        <v>1589.2480800000001</v>
      </c>
      <c r="M53" s="264">
        <v>7357.63</v>
      </c>
      <c r="N53" s="265">
        <f t="shared" si="3"/>
        <v>1324.3734000000002</v>
      </c>
      <c r="O53" s="7"/>
    </row>
    <row r="54" spans="2:15" ht="18.75" thickBot="1">
      <c r="B54" s="97"/>
      <c r="C54" s="69">
        <v>1000</v>
      </c>
      <c r="D54" s="70">
        <v>600</v>
      </c>
      <c r="E54" s="71">
        <v>190</v>
      </c>
      <c r="F54" s="69">
        <v>2</v>
      </c>
      <c r="G54" s="201">
        <f t="shared" si="0"/>
        <v>1.2</v>
      </c>
      <c r="H54" s="72">
        <v>0.22799999999999998</v>
      </c>
      <c r="I54" s="129">
        <v>24</v>
      </c>
      <c r="J54" s="188">
        <v>5.4719999999999995</v>
      </c>
      <c r="K54" s="262">
        <f t="shared" si="1"/>
        <v>71.135999999999996</v>
      </c>
      <c r="L54" s="263">
        <f t="shared" si="2"/>
        <v>1677.53964</v>
      </c>
      <c r="M54" s="264">
        <v>7357.63</v>
      </c>
      <c r="N54" s="265">
        <f t="shared" si="3"/>
        <v>1397.9497000000001</v>
      </c>
      <c r="O54" s="7"/>
    </row>
    <row r="55" spans="2:15" ht="18.75" thickBot="1">
      <c r="B55" s="97"/>
      <c r="C55" s="69">
        <v>1000</v>
      </c>
      <c r="D55" s="70">
        <v>600</v>
      </c>
      <c r="E55" s="71">
        <v>200</v>
      </c>
      <c r="F55" s="69">
        <v>2</v>
      </c>
      <c r="G55" s="201">
        <f t="shared" si="0"/>
        <v>1.2</v>
      </c>
      <c r="H55" s="72">
        <v>0.24</v>
      </c>
      <c r="I55" s="129">
        <v>24</v>
      </c>
      <c r="J55" s="188">
        <v>5.76</v>
      </c>
      <c r="K55" s="262">
        <f t="shared" si="1"/>
        <v>74.88</v>
      </c>
      <c r="L55" s="263">
        <f t="shared" si="2"/>
        <v>1765.8311999999999</v>
      </c>
      <c r="M55" s="264">
        <v>7357.63</v>
      </c>
      <c r="N55" s="265">
        <f t="shared" si="3"/>
        <v>1471.5259999999998</v>
      </c>
      <c r="O55" s="7"/>
    </row>
    <row r="56" spans="2:15" ht="18.75" thickBot="1">
      <c r="B56" s="97"/>
      <c r="C56" s="69">
        <v>1000</v>
      </c>
      <c r="D56" s="70">
        <v>600</v>
      </c>
      <c r="E56" s="71">
        <v>210</v>
      </c>
      <c r="F56" s="69">
        <v>2</v>
      </c>
      <c r="G56" s="201">
        <f t="shared" si="0"/>
        <v>1.2</v>
      </c>
      <c r="H56" s="72">
        <v>0.252</v>
      </c>
      <c r="I56" s="129">
        <v>20</v>
      </c>
      <c r="J56" s="188">
        <v>5.04</v>
      </c>
      <c r="K56" s="262">
        <f t="shared" si="1"/>
        <v>65.52</v>
      </c>
      <c r="L56" s="263">
        <f t="shared" si="2"/>
        <v>1854.12276</v>
      </c>
      <c r="M56" s="264">
        <v>7357.63</v>
      </c>
      <c r="N56" s="265">
        <f t="shared" si="3"/>
        <v>1545.1023</v>
      </c>
      <c r="O56" s="7"/>
    </row>
    <row r="57" spans="2:15" ht="18.75" thickBot="1">
      <c r="B57" s="97"/>
      <c r="C57" s="69">
        <v>1000</v>
      </c>
      <c r="D57" s="70">
        <v>600</v>
      </c>
      <c r="E57" s="71">
        <v>220</v>
      </c>
      <c r="F57" s="69">
        <v>2</v>
      </c>
      <c r="G57" s="201">
        <f t="shared" si="0"/>
        <v>1.2</v>
      </c>
      <c r="H57" s="72">
        <v>0.26400000000000001</v>
      </c>
      <c r="I57" s="129">
        <v>20</v>
      </c>
      <c r="J57" s="188">
        <v>5.28</v>
      </c>
      <c r="K57" s="262">
        <f t="shared" si="1"/>
        <v>68.64</v>
      </c>
      <c r="L57" s="263">
        <f t="shared" si="2"/>
        <v>1942.4143200000001</v>
      </c>
      <c r="M57" s="264">
        <v>7357.63</v>
      </c>
      <c r="N57" s="265">
        <f t="shared" si="3"/>
        <v>1618.6786000000002</v>
      </c>
      <c r="O57" s="7"/>
    </row>
    <row r="58" spans="2:15" ht="18.75" thickBot="1">
      <c r="B58" s="97"/>
      <c r="C58" s="69">
        <v>1000</v>
      </c>
      <c r="D58" s="70">
        <v>600</v>
      </c>
      <c r="E58" s="71">
        <v>230</v>
      </c>
      <c r="F58" s="69">
        <v>2</v>
      </c>
      <c r="G58" s="201">
        <f t="shared" si="0"/>
        <v>1.2</v>
      </c>
      <c r="H58" s="72">
        <v>0.27600000000000002</v>
      </c>
      <c r="I58" s="129">
        <v>20</v>
      </c>
      <c r="J58" s="188">
        <v>5.52</v>
      </c>
      <c r="K58" s="262">
        <f t="shared" si="1"/>
        <v>71.759999999999991</v>
      </c>
      <c r="L58" s="263">
        <f t="shared" si="2"/>
        <v>2030.7058800000002</v>
      </c>
      <c r="M58" s="264">
        <v>7357.63</v>
      </c>
      <c r="N58" s="265">
        <f t="shared" si="3"/>
        <v>1692.2549000000001</v>
      </c>
      <c r="O58" s="7"/>
    </row>
    <row r="59" spans="2:15" ht="18.75" thickBot="1">
      <c r="B59" s="97"/>
      <c r="C59" s="69">
        <v>1000</v>
      </c>
      <c r="D59" s="70">
        <v>600</v>
      </c>
      <c r="E59" s="71">
        <v>240</v>
      </c>
      <c r="F59" s="69">
        <v>2</v>
      </c>
      <c r="G59" s="201">
        <f>0.6*F59</f>
        <v>1.2</v>
      </c>
      <c r="H59" s="72">
        <v>0.28799999999999998</v>
      </c>
      <c r="I59" s="129">
        <v>20</v>
      </c>
      <c r="J59" s="190">
        <v>5.76</v>
      </c>
      <c r="K59" s="262">
        <f t="shared" si="1"/>
        <v>74.88</v>
      </c>
      <c r="L59" s="263">
        <f t="shared" si="2"/>
        <v>2118.9974400000001</v>
      </c>
      <c r="M59" s="264">
        <v>7357.63</v>
      </c>
      <c r="N59" s="265">
        <f t="shared" si="3"/>
        <v>1765.8312000000001</v>
      </c>
      <c r="O59" s="7"/>
    </row>
    <row r="60" spans="2:15" ht="18.75" thickBot="1">
      <c r="B60" s="97"/>
      <c r="C60" s="78">
        <v>1000</v>
      </c>
      <c r="D60" s="79">
        <v>600</v>
      </c>
      <c r="E60" s="80">
        <v>250</v>
      </c>
      <c r="F60" s="78">
        <v>2</v>
      </c>
      <c r="G60" s="198">
        <f>0.6*F60</f>
        <v>1.2</v>
      </c>
      <c r="H60" s="82">
        <v>0.3</v>
      </c>
      <c r="I60" s="131">
        <v>16</v>
      </c>
      <c r="J60" s="199">
        <v>4.8</v>
      </c>
      <c r="K60" s="177">
        <f t="shared" si="1"/>
        <v>62.4</v>
      </c>
      <c r="L60" s="279">
        <f t="shared" si="2"/>
        <v>2207.2889999999998</v>
      </c>
      <c r="M60" s="280">
        <v>7357.63</v>
      </c>
      <c r="N60" s="281">
        <f t="shared" si="3"/>
        <v>1839.4074999999998</v>
      </c>
      <c r="O60" s="7"/>
    </row>
    <row r="61" spans="2:15">
      <c r="B61" s="205"/>
      <c r="C61" s="206"/>
      <c r="D61" s="206"/>
      <c r="E61" s="206"/>
      <c r="F61" s="206"/>
      <c r="G61" s="207"/>
      <c r="H61" s="208"/>
      <c r="I61" s="206"/>
      <c r="J61" s="209"/>
      <c r="K61" s="283"/>
      <c r="L61" s="284"/>
      <c r="M61" s="285"/>
      <c r="N61" s="286"/>
      <c r="O61" s="7"/>
    </row>
    <row r="62" spans="2:15">
      <c r="B62" s="139" t="s">
        <v>22</v>
      </c>
      <c r="C62" s="7"/>
      <c r="D62" s="7"/>
      <c r="E62" s="7"/>
      <c r="F62" s="7"/>
      <c r="G62" s="8"/>
      <c r="H62" s="7"/>
      <c r="I62" s="9"/>
      <c r="J62" s="8"/>
      <c r="K62" s="10"/>
      <c r="L62" s="10"/>
      <c r="M62" s="7"/>
      <c r="N62" s="7"/>
      <c r="O62" s="7"/>
    </row>
    <row r="63" spans="2:15" ht="18.600000000000001" customHeight="1">
      <c r="B63" s="2" t="s">
        <v>23</v>
      </c>
      <c r="C63" s="140"/>
      <c r="D63" s="140"/>
      <c r="E63" s="140"/>
      <c r="F63" s="140"/>
      <c r="G63" s="141"/>
      <c r="H63" s="140"/>
      <c r="I63" s="142"/>
      <c r="J63" s="141"/>
      <c r="K63" s="143"/>
      <c r="L63" s="143"/>
      <c r="M63" s="7"/>
      <c r="N63" s="7"/>
      <c r="O63" s="7"/>
    </row>
    <row r="64" spans="2:15" ht="18.600000000000001" customHeight="1">
      <c r="B64" s="145" t="s">
        <v>24</v>
      </c>
      <c r="C64" s="7"/>
      <c r="D64" s="7"/>
      <c r="E64" s="7"/>
      <c r="F64" s="7"/>
      <c r="G64" s="8"/>
      <c r="H64" s="7"/>
      <c r="I64" s="9"/>
      <c r="J64" s="8"/>
      <c r="K64" s="10"/>
      <c r="L64" s="10"/>
      <c r="M64" s="7"/>
      <c r="N64" s="7"/>
      <c r="O64" s="7"/>
    </row>
    <row r="65" spans="2:15" ht="17.649999999999999" customHeight="1">
      <c r="B65" s="43" t="s">
        <v>25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7"/>
      <c r="O65" s="7"/>
    </row>
  </sheetData>
  <sheetProtection selectLockedCells="1" selectUnlockedCells="1"/>
  <mergeCells count="20">
    <mergeCell ref="B20:B38"/>
    <mergeCell ref="B42:B60"/>
    <mergeCell ref="B65:M65"/>
    <mergeCell ref="D1:F2"/>
    <mergeCell ref="J2:N7"/>
    <mergeCell ref="K11:N11"/>
    <mergeCell ref="B12:N12"/>
    <mergeCell ref="B14:I14"/>
    <mergeCell ref="M14:N14"/>
    <mergeCell ref="B15:B16"/>
    <mergeCell ref="C15:C16"/>
    <mergeCell ref="D15:D16"/>
    <mergeCell ref="E15:E16"/>
    <mergeCell ref="F15:H15"/>
    <mergeCell ref="I15:J15"/>
    <mergeCell ref="K15:K16"/>
    <mergeCell ref="L15:N15"/>
    <mergeCell ref="B8:B9"/>
    <mergeCell ref="K8:N8"/>
    <mergeCell ref="L9:N9"/>
  </mergeCells>
  <hyperlinks>
    <hyperlink ref="B11" r:id="rId1" display="ОГНЕЗАЩИТНАЯ ИЗОЛЯЦИЯ ЭКОВЕР® ДЛЯ ЖЕЛЕЗОБЕТОНА"/>
    <hyperlink ref="B17" r:id="rId2" display="ЭКОВЕР ОГНЕЗАЩИТА БЕТОН 80"/>
    <hyperlink ref="B39" r:id="rId3" display="ЭКОВЕР ОГНЕЗАЩИТА БЕТОН 80"/>
  </hyperlinks>
  <pageMargins left="0.78740157480314965" right="0.39370078740157483" top="0.39370078740157483" bottom="0.39370078740157483" header="0.51181102362204722" footer="0.51181102362204722"/>
  <pageSetup paperSize="9" scale="39" firstPageNumber="0" orientation="portrait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ОБЩЕСТРОИТЕЛЬНАЯ ИЗОЛЯЦИЯ</vt:lpstr>
      <vt:lpstr>ЗВУКОИЗОЛЯЦИЯ</vt:lpstr>
      <vt:lpstr>ВЕНТ-ФАСАД</vt:lpstr>
      <vt:lpstr>ФАСАД-ДЕКОР</vt:lpstr>
      <vt:lpstr>ПЛОСКАЯ КРОВЛЯ</vt:lpstr>
      <vt:lpstr>ОГНЕЗАЩИТА БЕТОН</vt:lpstr>
      <vt:lpstr>ОГНЕЗАЩИТА МЕТАЛЛ</vt:lpstr>
      <vt:lpstr>'ВЕНТ-ФАСАД'!Область_печати</vt:lpstr>
      <vt:lpstr>ЗВУКОИЗОЛЯЦИЯ!Область_печати</vt:lpstr>
      <vt:lpstr>'ОБЩЕСТРОИТЕЛЬНАЯ ИЗОЛЯЦИЯ'!Область_печати</vt:lpstr>
      <vt:lpstr>'ОГНЕЗАЩИТА БЕТОН'!Область_печати</vt:lpstr>
      <vt:lpstr>'ОГНЕЗАЩИТА МЕТАЛЛ'!Область_печати</vt:lpstr>
      <vt:lpstr>'ПЛОСКАЯ КРОВЛЯ'!Область_печати</vt:lpstr>
      <vt:lpstr>'ФАСАД-ДЕКОР'!Область_печати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Root</cp:lastModifiedBy>
  <cp:lastPrinted>2019-06-05T10:37:58Z</cp:lastPrinted>
  <dcterms:created xsi:type="dcterms:W3CDTF">2015-06-22T13:17:16Z</dcterms:created>
  <dcterms:modified xsi:type="dcterms:W3CDTF">2019-06-05T10:38:45Z</dcterms:modified>
</cp:coreProperties>
</file>