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E:\EKOVER\Мария ОМиР\ЭКОВЕР\прайсы\"/>
    </mc:Choice>
  </mc:AlternateContent>
  <bookViews>
    <workbookView xWindow="0" yWindow="0" windowWidth="22716" windowHeight="8544" tabRatio="829" activeTab="2"/>
  </bookViews>
  <sheets>
    <sheet name="ОБЩЕСТРОИТЕЛЬНАЯ ИЗОЛЯЦИЯ" sheetId="1" r:id="rId1"/>
    <sheet name="ЗВУКОИЗОЛЯЦИЯ" sheetId="2" r:id="rId2"/>
    <sheet name="ВЕНТ-ФАСАД" sheetId="3" r:id="rId3"/>
    <sheet name="ФАСАД-ДЕКОР" sheetId="4" r:id="rId4"/>
    <sheet name="ПЛОСКАЯ КРОВЛЯ" sheetId="6" r:id="rId5"/>
  </sheets>
  <definedNames>
    <definedName name="Excel_BuiltIn_Print_Area_4_1">#REF!</definedName>
    <definedName name="курс">#REF!</definedName>
    <definedName name="курс_2">#REF!</definedName>
    <definedName name="курс_4">#REF!</definedName>
    <definedName name="курс_6">#REF!</definedName>
    <definedName name="курс_7">#REF!</definedName>
    <definedName name="курс_8">#REF!</definedName>
    <definedName name="курс_8_1">NA()</definedName>
    <definedName name="_xlnm.Print_Area" localSheetId="2">'ВЕНТ-ФАСАД'!$A$1:$O$132</definedName>
    <definedName name="_xlnm.Print_Area" localSheetId="1">ЗВУКОИЗОЛЯЦИЯ!$A$1:$O$83</definedName>
    <definedName name="_xlnm.Print_Area" localSheetId="0">'ОБЩЕСТРОИТЕЛЬНАЯ ИЗОЛЯЦИЯ'!$A$1:$O$178</definedName>
    <definedName name="_xlnm.Print_Area" localSheetId="4">'ПЛОСКАЯ КРОВЛЯ'!$A$1:$O$179</definedName>
    <definedName name="_xlnm.Print_Area" localSheetId="3">'ФАСАД-ДЕКОР'!$A$1:$O$120</definedName>
  </definedNames>
  <calcPr calcId="162913"/>
</workbook>
</file>

<file path=xl/calcChain.xml><?xml version="1.0" encoding="utf-8"?>
<calcChain xmlns="http://schemas.openxmlformats.org/spreadsheetml/2006/main">
  <c r="L173" i="6" l="1"/>
  <c r="K173" i="6"/>
  <c r="G173" i="6"/>
  <c r="L172" i="6"/>
  <c r="K172" i="6"/>
  <c r="G172" i="6"/>
  <c r="L171" i="6"/>
  <c r="K171" i="6"/>
  <c r="G171" i="6"/>
  <c r="L170" i="6"/>
  <c r="N170" i="6" s="1"/>
  <c r="K170" i="6"/>
  <c r="G170" i="6"/>
  <c r="L169" i="6"/>
  <c r="K169" i="6"/>
  <c r="G169" i="6"/>
  <c r="L168" i="6"/>
  <c r="K168" i="6"/>
  <c r="G168" i="6"/>
  <c r="L167" i="6"/>
  <c r="K167" i="6"/>
  <c r="G167" i="6"/>
  <c r="L166" i="6"/>
  <c r="N166" i="6" s="1"/>
  <c r="K166" i="6"/>
  <c r="G166" i="6"/>
  <c r="L69" i="6"/>
  <c r="K69" i="6"/>
  <c r="G69" i="6"/>
  <c r="L68" i="6"/>
  <c r="K68" i="6"/>
  <c r="G68" i="6"/>
  <c r="L67" i="6"/>
  <c r="N67" i="6" s="1"/>
  <c r="K67" i="6"/>
  <c r="G67" i="6"/>
  <c r="L66" i="6"/>
  <c r="K66" i="6"/>
  <c r="G66" i="6"/>
  <c r="L65" i="6"/>
  <c r="N65" i="6" s="1"/>
  <c r="K65" i="6"/>
  <c r="G65" i="6"/>
  <c r="L64" i="6"/>
  <c r="K64" i="6"/>
  <c r="G64" i="6"/>
  <c r="L63" i="6"/>
  <c r="K63" i="6"/>
  <c r="G63" i="6"/>
  <c r="L62" i="6"/>
  <c r="K62" i="6"/>
  <c r="G62" i="6"/>
  <c r="L61" i="6"/>
  <c r="K61" i="6"/>
  <c r="G61" i="6"/>
  <c r="L60" i="6"/>
  <c r="K60" i="6"/>
  <c r="G60" i="6"/>
  <c r="L59" i="6"/>
  <c r="K59" i="6"/>
  <c r="G59" i="6"/>
  <c r="L58" i="6"/>
  <c r="K58" i="6"/>
  <c r="G58" i="6"/>
  <c r="L57" i="6"/>
  <c r="K57" i="6"/>
  <c r="G57" i="6"/>
  <c r="L56" i="6"/>
  <c r="N56" i="6" s="1"/>
  <c r="K56" i="6"/>
  <c r="G56" i="6"/>
  <c r="L55" i="6"/>
  <c r="K55" i="6"/>
  <c r="G55" i="6"/>
  <c r="L54" i="6"/>
  <c r="K54" i="6"/>
  <c r="G54" i="6"/>
  <c r="L53" i="6"/>
  <c r="K53" i="6"/>
  <c r="G53" i="6"/>
  <c r="L52" i="6"/>
  <c r="K52" i="6"/>
  <c r="G52" i="6"/>
  <c r="L51" i="6"/>
  <c r="N51" i="6" s="1"/>
  <c r="K51" i="6"/>
  <c r="G51" i="6"/>
  <c r="L50" i="6"/>
  <c r="K50" i="6"/>
  <c r="G50" i="6"/>
  <c r="L49" i="6"/>
  <c r="N49" i="6" s="1"/>
  <c r="K49" i="6"/>
  <c r="G49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N57" i="6" l="1"/>
  <c r="N52" i="6"/>
  <c r="N68" i="6"/>
  <c r="N169" i="6"/>
  <c r="N59" i="6"/>
  <c r="N171" i="6"/>
  <c r="N60" i="6"/>
  <c r="N172" i="6"/>
  <c r="N173" i="6"/>
  <c r="N66" i="6"/>
  <c r="N167" i="6"/>
  <c r="N50" i="6"/>
  <c r="N58" i="6"/>
  <c r="N96" i="6"/>
  <c r="N53" i="6"/>
  <c r="N61" i="6"/>
  <c r="N69" i="6"/>
  <c r="N55" i="6"/>
  <c r="N64" i="6"/>
  <c r="N168" i="6"/>
  <c r="N63" i="6"/>
  <c r="N54" i="6"/>
  <c r="N62" i="6"/>
  <c r="L37" i="4"/>
  <c r="K37" i="4"/>
  <c r="G37" i="4"/>
  <c r="L36" i="4"/>
  <c r="K36" i="4"/>
  <c r="G36" i="4"/>
  <c r="L35" i="4"/>
  <c r="K35" i="4"/>
  <c r="G35" i="4"/>
  <c r="L34" i="4"/>
  <c r="K34" i="4"/>
  <c r="G34" i="4"/>
  <c r="L33" i="4"/>
  <c r="K33" i="4"/>
  <c r="G33" i="4"/>
  <c r="L32" i="4"/>
  <c r="K32" i="4"/>
  <c r="G32" i="4"/>
  <c r="L31" i="4"/>
  <c r="K31" i="4"/>
  <c r="G31" i="4"/>
  <c r="L30" i="4"/>
  <c r="K30" i="4"/>
  <c r="G30" i="4"/>
  <c r="L29" i="4"/>
  <c r="K29" i="4"/>
  <c r="G29" i="4"/>
  <c r="L28" i="4"/>
  <c r="K28" i="4"/>
  <c r="G28" i="4"/>
  <c r="L27" i="4"/>
  <c r="K27" i="4"/>
  <c r="G27" i="4"/>
  <c r="L26" i="4"/>
  <c r="K26" i="4"/>
  <c r="G26" i="4"/>
  <c r="L25" i="4"/>
  <c r="K25" i="4"/>
  <c r="G25" i="4"/>
  <c r="L24" i="4"/>
  <c r="K24" i="4"/>
  <c r="G24" i="4"/>
  <c r="L23" i="4"/>
  <c r="K23" i="4"/>
  <c r="G23" i="4"/>
  <c r="L22" i="4"/>
  <c r="K22" i="4"/>
  <c r="G22" i="4"/>
  <c r="L21" i="4"/>
  <c r="K21" i="4"/>
  <c r="G21" i="4"/>
  <c r="L20" i="4"/>
  <c r="K20" i="4"/>
  <c r="G20" i="4"/>
  <c r="L19" i="4"/>
  <c r="K19" i="4"/>
  <c r="G19" i="4"/>
  <c r="L18" i="4"/>
  <c r="K18" i="4"/>
  <c r="G18" i="4"/>
  <c r="L17" i="4"/>
  <c r="K17" i="4"/>
  <c r="G17" i="4"/>
  <c r="L58" i="4"/>
  <c r="K58" i="4"/>
  <c r="G58" i="4"/>
  <c r="L57" i="4"/>
  <c r="K57" i="4"/>
  <c r="G57" i="4"/>
  <c r="L56" i="4"/>
  <c r="K56" i="4"/>
  <c r="G56" i="4"/>
  <c r="L55" i="4"/>
  <c r="K55" i="4"/>
  <c r="G55" i="4"/>
  <c r="L54" i="4"/>
  <c r="N54" i="4" s="1"/>
  <c r="K54" i="4"/>
  <c r="G54" i="4"/>
  <c r="L53" i="4"/>
  <c r="K53" i="4"/>
  <c r="G53" i="4"/>
  <c r="L52" i="4"/>
  <c r="K52" i="4"/>
  <c r="G52" i="4"/>
  <c r="L51" i="4"/>
  <c r="K51" i="4"/>
  <c r="G51" i="4"/>
  <c r="L50" i="4"/>
  <c r="K50" i="4"/>
  <c r="G50" i="4"/>
  <c r="L49" i="4"/>
  <c r="K49" i="4"/>
  <c r="G49" i="4"/>
  <c r="L48" i="4"/>
  <c r="K48" i="4"/>
  <c r="G48" i="4"/>
  <c r="L47" i="4"/>
  <c r="K47" i="4"/>
  <c r="G47" i="4"/>
  <c r="L46" i="4"/>
  <c r="N46" i="4" s="1"/>
  <c r="K46" i="4"/>
  <c r="G46" i="4"/>
  <c r="L45" i="4"/>
  <c r="N45" i="4" s="1"/>
  <c r="K45" i="4"/>
  <c r="G45" i="4"/>
  <c r="L44" i="4"/>
  <c r="K44" i="4"/>
  <c r="G44" i="4"/>
  <c r="L43" i="4"/>
  <c r="K43" i="4"/>
  <c r="G43" i="4"/>
  <c r="L42" i="4"/>
  <c r="K42" i="4"/>
  <c r="G42" i="4"/>
  <c r="L41" i="4"/>
  <c r="K41" i="4"/>
  <c r="G41" i="4"/>
  <c r="L40" i="4"/>
  <c r="K40" i="4"/>
  <c r="G40" i="4"/>
  <c r="L39" i="4"/>
  <c r="K39" i="4"/>
  <c r="G39" i="4"/>
  <c r="L38" i="4"/>
  <c r="N38" i="4" s="1"/>
  <c r="K38" i="4"/>
  <c r="G38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59" i="4"/>
  <c r="L37" i="3"/>
  <c r="N37" i="3" s="1"/>
  <c r="K37" i="3"/>
  <c r="G37" i="3"/>
  <c r="L36" i="3"/>
  <c r="K36" i="3"/>
  <c r="G36" i="3"/>
  <c r="L35" i="3"/>
  <c r="K35" i="3"/>
  <c r="G35" i="3"/>
  <c r="L34" i="3"/>
  <c r="K34" i="3"/>
  <c r="G34" i="3"/>
  <c r="L33" i="3"/>
  <c r="K33" i="3"/>
  <c r="G33" i="3"/>
  <c r="L32" i="3"/>
  <c r="K32" i="3"/>
  <c r="G32" i="3"/>
  <c r="L31" i="3"/>
  <c r="K31" i="3"/>
  <c r="G31" i="3"/>
  <c r="L30" i="3"/>
  <c r="K30" i="3"/>
  <c r="G30" i="3"/>
  <c r="L29" i="3"/>
  <c r="N29" i="3" s="1"/>
  <c r="K29" i="3"/>
  <c r="G29" i="3"/>
  <c r="L28" i="3"/>
  <c r="K28" i="3"/>
  <c r="G28" i="3"/>
  <c r="L27" i="3"/>
  <c r="K27" i="3"/>
  <c r="G27" i="3"/>
  <c r="L26" i="3"/>
  <c r="K26" i="3"/>
  <c r="G26" i="3"/>
  <c r="L25" i="3"/>
  <c r="K25" i="3"/>
  <c r="G25" i="3"/>
  <c r="L24" i="3"/>
  <c r="K24" i="3"/>
  <c r="G24" i="3"/>
  <c r="L23" i="3"/>
  <c r="K23" i="3"/>
  <c r="G23" i="3"/>
  <c r="L22" i="3"/>
  <c r="K22" i="3"/>
  <c r="G22" i="3"/>
  <c r="L21" i="3"/>
  <c r="N21" i="3" s="1"/>
  <c r="K21" i="3"/>
  <c r="G21" i="3"/>
  <c r="L20" i="3"/>
  <c r="K20" i="3"/>
  <c r="G20" i="3"/>
  <c r="L19" i="3"/>
  <c r="K19" i="3"/>
  <c r="G19" i="3"/>
  <c r="L18" i="3"/>
  <c r="K18" i="3"/>
  <c r="G18" i="3"/>
  <c r="L17" i="3"/>
  <c r="K17" i="3"/>
  <c r="G17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38" i="3"/>
  <c r="L18" i="2"/>
  <c r="N18" i="2" s="1"/>
  <c r="L19" i="2"/>
  <c r="N19" i="2" s="1"/>
  <c r="L20" i="2"/>
  <c r="N20" i="2" s="1"/>
  <c r="L21" i="2"/>
  <c r="N21" i="2" s="1"/>
  <c r="L22" i="2"/>
  <c r="N22" i="2" s="1"/>
  <c r="L23" i="2"/>
  <c r="N23" i="2" s="1"/>
  <c r="L24" i="2"/>
  <c r="N24" i="2" s="1"/>
  <c r="L25" i="2"/>
  <c r="N25" i="2" s="1"/>
  <c r="L26" i="2"/>
  <c r="N26" i="2" s="1"/>
  <c r="L27" i="2"/>
  <c r="N27" i="2" s="1"/>
  <c r="L28" i="2"/>
  <c r="N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N35" i="2" s="1"/>
  <c r="L36" i="2"/>
  <c r="N36" i="2" s="1"/>
  <c r="L37" i="2"/>
  <c r="N37" i="2" s="1"/>
  <c r="L38" i="2"/>
  <c r="N38" i="2" s="1"/>
  <c r="L39" i="2"/>
  <c r="N39" i="2" s="1"/>
  <c r="L40" i="2"/>
  <c r="N40" i="2" s="1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17" i="2"/>
  <c r="N17" i="2" s="1"/>
  <c r="L87" i="1"/>
  <c r="L105" i="1"/>
  <c r="K105" i="1"/>
  <c r="G105" i="1"/>
  <c r="L104" i="1"/>
  <c r="N104" i="1" s="1"/>
  <c r="K104" i="1"/>
  <c r="G104" i="1"/>
  <c r="L103" i="1"/>
  <c r="K103" i="1"/>
  <c r="G103" i="1"/>
  <c r="L102" i="1"/>
  <c r="N102" i="1" s="1"/>
  <c r="K102" i="1"/>
  <c r="G102" i="1"/>
  <c r="L101" i="1"/>
  <c r="K101" i="1"/>
  <c r="G101" i="1"/>
  <c r="L100" i="1"/>
  <c r="K100" i="1"/>
  <c r="G100" i="1"/>
  <c r="L99" i="1"/>
  <c r="K99" i="1"/>
  <c r="G99" i="1"/>
  <c r="L98" i="1"/>
  <c r="K98" i="1"/>
  <c r="G98" i="1"/>
  <c r="L97" i="1"/>
  <c r="K97" i="1"/>
  <c r="G97" i="1"/>
  <c r="L96" i="1"/>
  <c r="N96" i="1" s="1"/>
  <c r="K96" i="1"/>
  <c r="G96" i="1"/>
  <c r="L95" i="1"/>
  <c r="N95" i="1" s="1"/>
  <c r="K95" i="1"/>
  <c r="G95" i="1"/>
  <c r="L94" i="1"/>
  <c r="K94" i="1"/>
  <c r="G94" i="1"/>
  <c r="L93" i="1"/>
  <c r="K93" i="1"/>
  <c r="G93" i="1"/>
  <c r="L92" i="1"/>
  <c r="K92" i="1"/>
  <c r="G92" i="1"/>
  <c r="L91" i="1"/>
  <c r="K91" i="1"/>
  <c r="G91" i="1"/>
  <c r="L90" i="1"/>
  <c r="K90" i="1"/>
  <c r="G90" i="1"/>
  <c r="L89" i="1"/>
  <c r="K89" i="1"/>
  <c r="G89" i="1"/>
  <c r="L88" i="1"/>
  <c r="N88" i="1" s="1"/>
  <c r="K88" i="1"/>
  <c r="G88" i="1"/>
  <c r="K87" i="1"/>
  <c r="G87" i="1"/>
  <c r="N87" i="1" s="1"/>
  <c r="L86" i="1"/>
  <c r="K86" i="1"/>
  <c r="G86" i="1"/>
  <c r="L85" i="1"/>
  <c r="K85" i="1"/>
  <c r="G85" i="1"/>
  <c r="L84" i="1"/>
  <c r="K84" i="1"/>
  <c r="G84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" i="1"/>
  <c r="K165" i="6"/>
  <c r="G165" i="6"/>
  <c r="N165" i="6" s="1"/>
  <c r="K164" i="6"/>
  <c r="G164" i="6"/>
  <c r="N164" i="6" s="1"/>
  <c r="K163" i="6"/>
  <c r="G163" i="6"/>
  <c r="N163" i="6" s="1"/>
  <c r="K162" i="6"/>
  <c r="G162" i="6"/>
  <c r="N162" i="6" s="1"/>
  <c r="K161" i="6"/>
  <c r="G161" i="6"/>
  <c r="N161" i="6" s="1"/>
  <c r="K160" i="6"/>
  <c r="G160" i="6"/>
  <c r="N160" i="6" s="1"/>
  <c r="K159" i="6"/>
  <c r="G159" i="6"/>
  <c r="N159" i="6" s="1"/>
  <c r="K158" i="6"/>
  <c r="G158" i="6"/>
  <c r="N158" i="6" s="1"/>
  <c r="K157" i="6"/>
  <c r="G157" i="6"/>
  <c r="N157" i="6" s="1"/>
  <c r="K156" i="6"/>
  <c r="G156" i="6"/>
  <c r="N156" i="6" s="1"/>
  <c r="K155" i="6"/>
  <c r="G155" i="6"/>
  <c r="N155" i="6" s="1"/>
  <c r="K154" i="6"/>
  <c r="G154" i="6"/>
  <c r="N154" i="6" s="1"/>
  <c r="K153" i="6"/>
  <c r="G153" i="6"/>
  <c r="N153" i="6" s="1"/>
  <c r="K152" i="6"/>
  <c r="G152" i="6"/>
  <c r="N152" i="6" s="1"/>
  <c r="K151" i="6"/>
  <c r="G151" i="6"/>
  <c r="N151" i="6" s="1"/>
  <c r="K150" i="6"/>
  <c r="G150" i="6"/>
  <c r="N150" i="6" s="1"/>
  <c r="K149" i="6"/>
  <c r="G149" i="6"/>
  <c r="N149" i="6" s="1"/>
  <c r="K148" i="6"/>
  <c r="G148" i="6"/>
  <c r="N148" i="6" s="1"/>
  <c r="K147" i="6"/>
  <c r="G147" i="6"/>
  <c r="N147" i="6" s="1"/>
  <c r="K146" i="6"/>
  <c r="G146" i="6"/>
  <c r="N146" i="6" s="1"/>
  <c r="K145" i="6"/>
  <c r="G145" i="6"/>
  <c r="N145" i="6" s="1"/>
  <c r="K144" i="6"/>
  <c r="G144" i="6"/>
  <c r="N144" i="6" s="1"/>
  <c r="K143" i="6"/>
  <c r="G143" i="6"/>
  <c r="N143" i="6" s="1"/>
  <c r="K142" i="6"/>
  <c r="G142" i="6"/>
  <c r="N142" i="6" s="1"/>
  <c r="K141" i="6"/>
  <c r="G141" i="6"/>
  <c r="N141" i="6" s="1"/>
  <c r="K140" i="6"/>
  <c r="G140" i="6"/>
  <c r="N140" i="6" s="1"/>
  <c r="K139" i="6"/>
  <c r="G139" i="6"/>
  <c r="N139" i="6" s="1"/>
  <c r="K138" i="6"/>
  <c r="G138" i="6"/>
  <c r="N138" i="6" s="1"/>
  <c r="K137" i="6"/>
  <c r="G137" i="6"/>
  <c r="N137" i="6" s="1"/>
  <c r="K136" i="6"/>
  <c r="G136" i="6"/>
  <c r="N136" i="6" s="1"/>
  <c r="K135" i="6"/>
  <c r="G135" i="6"/>
  <c r="N135" i="6" s="1"/>
  <c r="K134" i="6"/>
  <c r="G134" i="6"/>
  <c r="N134" i="6" s="1"/>
  <c r="K133" i="6"/>
  <c r="G133" i="6"/>
  <c r="N133" i="6" s="1"/>
  <c r="K132" i="6"/>
  <c r="G132" i="6"/>
  <c r="N132" i="6" s="1"/>
  <c r="K131" i="6"/>
  <c r="G131" i="6"/>
  <c r="N131" i="6" s="1"/>
  <c r="K130" i="6"/>
  <c r="G130" i="6"/>
  <c r="N130" i="6" s="1"/>
  <c r="K129" i="6"/>
  <c r="G129" i="6"/>
  <c r="N129" i="6" s="1"/>
  <c r="K128" i="6"/>
  <c r="G128" i="6"/>
  <c r="N128" i="6" s="1"/>
  <c r="K127" i="6"/>
  <c r="G127" i="6"/>
  <c r="N127" i="6" s="1"/>
  <c r="K126" i="6"/>
  <c r="G126" i="6"/>
  <c r="N126" i="6" s="1"/>
  <c r="K125" i="6"/>
  <c r="G125" i="6"/>
  <c r="N125" i="6" s="1"/>
  <c r="K124" i="6"/>
  <c r="G124" i="6"/>
  <c r="N124" i="6" s="1"/>
  <c r="K123" i="6"/>
  <c r="G123" i="6"/>
  <c r="N123" i="6" s="1"/>
  <c r="K122" i="6"/>
  <c r="G122" i="6"/>
  <c r="N122" i="6" s="1"/>
  <c r="K121" i="6"/>
  <c r="G121" i="6"/>
  <c r="N121" i="6" s="1"/>
  <c r="K120" i="6"/>
  <c r="G120" i="6"/>
  <c r="N120" i="6" s="1"/>
  <c r="K119" i="6"/>
  <c r="G119" i="6"/>
  <c r="N119" i="6" s="1"/>
  <c r="K118" i="6"/>
  <c r="G118" i="6"/>
  <c r="N118" i="6" s="1"/>
  <c r="K117" i="6"/>
  <c r="G117" i="6"/>
  <c r="N117" i="6" s="1"/>
  <c r="K116" i="6"/>
  <c r="G116" i="6"/>
  <c r="N116" i="6" s="1"/>
  <c r="K115" i="6"/>
  <c r="G115" i="6"/>
  <c r="N115" i="6" s="1"/>
  <c r="K114" i="6"/>
  <c r="G114" i="6"/>
  <c r="N114" i="6" s="1"/>
  <c r="K113" i="6"/>
  <c r="G113" i="6"/>
  <c r="N113" i="6" s="1"/>
  <c r="K112" i="6"/>
  <c r="G112" i="6"/>
  <c r="N112" i="6" s="1"/>
  <c r="K111" i="6"/>
  <c r="G111" i="6"/>
  <c r="N111" i="6" s="1"/>
  <c r="K110" i="6"/>
  <c r="G110" i="6"/>
  <c r="N110" i="6" s="1"/>
  <c r="K109" i="6"/>
  <c r="G109" i="6"/>
  <c r="N109" i="6" s="1"/>
  <c r="K108" i="6"/>
  <c r="G108" i="6"/>
  <c r="N108" i="6" s="1"/>
  <c r="K107" i="6"/>
  <c r="G107" i="6"/>
  <c r="N107" i="6" s="1"/>
  <c r="K106" i="6"/>
  <c r="G106" i="6"/>
  <c r="N106" i="6" s="1"/>
  <c r="K105" i="6"/>
  <c r="G105" i="6"/>
  <c r="N105" i="6" s="1"/>
  <c r="K104" i="6"/>
  <c r="G104" i="6"/>
  <c r="N104" i="6" s="1"/>
  <c r="K103" i="6"/>
  <c r="G103" i="6"/>
  <c r="N103" i="6" s="1"/>
  <c r="K102" i="6"/>
  <c r="G102" i="6"/>
  <c r="N102" i="6" s="1"/>
  <c r="K101" i="6"/>
  <c r="G101" i="6"/>
  <c r="N101" i="6" s="1"/>
  <c r="K100" i="6"/>
  <c r="G100" i="6"/>
  <c r="N100" i="6" s="1"/>
  <c r="K99" i="6"/>
  <c r="G99" i="6"/>
  <c r="N99" i="6" s="1"/>
  <c r="K98" i="6"/>
  <c r="G98" i="6"/>
  <c r="N98" i="6" s="1"/>
  <c r="K97" i="6"/>
  <c r="G97" i="6"/>
  <c r="N97" i="6" s="1"/>
  <c r="K96" i="6"/>
  <c r="G96" i="6"/>
  <c r="K95" i="6"/>
  <c r="G95" i="6"/>
  <c r="N95" i="6" s="1"/>
  <c r="K94" i="6"/>
  <c r="G94" i="6"/>
  <c r="N94" i="6" s="1"/>
  <c r="K93" i="6"/>
  <c r="G93" i="6"/>
  <c r="N93" i="6" s="1"/>
  <c r="K92" i="6"/>
  <c r="G92" i="6"/>
  <c r="N92" i="6" s="1"/>
  <c r="K91" i="6"/>
  <c r="G91" i="6"/>
  <c r="N91" i="6" s="1"/>
  <c r="K90" i="6"/>
  <c r="G90" i="6"/>
  <c r="N90" i="6" s="1"/>
  <c r="K89" i="6"/>
  <c r="G89" i="6"/>
  <c r="N89" i="6" s="1"/>
  <c r="K88" i="6"/>
  <c r="G88" i="6"/>
  <c r="N88" i="6" s="1"/>
  <c r="K87" i="6"/>
  <c r="G87" i="6"/>
  <c r="N87" i="6" s="1"/>
  <c r="K86" i="6"/>
  <c r="G86" i="6"/>
  <c r="N86" i="6" s="1"/>
  <c r="K85" i="6"/>
  <c r="G85" i="6"/>
  <c r="N85" i="6" s="1"/>
  <c r="K84" i="6"/>
  <c r="G84" i="6"/>
  <c r="N84" i="6" s="1"/>
  <c r="K83" i="6"/>
  <c r="G83" i="6"/>
  <c r="N83" i="6" s="1"/>
  <c r="K82" i="6"/>
  <c r="G82" i="6"/>
  <c r="N82" i="6" s="1"/>
  <c r="K81" i="6"/>
  <c r="G81" i="6"/>
  <c r="N81" i="6" s="1"/>
  <c r="K80" i="6"/>
  <c r="G80" i="6"/>
  <c r="N80" i="6" s="1"/>
  <c r="K79" i="6"/>
  <c r="G79" i="6"/>
  <c r="N79" i="6" s="1"/>
  <c r="K78" i="6"/>
  <c r="G78" i="6"/>
  <c r="N78" i="6" s="1"/>
  <c r="K77" i="6"/>
  <c r="G77" i="6"/>
  <c r="N77" i="6" s="1"/>
  <c r="K76" i="6"/>
  <c r="G76" i="6"/>
  <c r="N76" i="6" s="1"/>
  <c r="K75" i="6"/>
  <c r="G75" i="6"/>
  <c r="N75" i="6" s="1"/>
  <c r="K74" i="6"/>
  <c r="G74" i="6"/>
  <c r="N74" i="6" s="1"/>
  <c r="K73" i="6"/>
  <c r="G73" i="6"/>
  <c r="N73" i="6" s="1"/>
  <c r="K72" i="6"/>
  <c r="G72" i="6"/>
  <c r="N72" i="6" s="1"/>
  <c r="K71" i="6"/>
  <c r="G71" i="6"/>
  <c r="N71" i="6" s="1"/>
  <c r="K70" i="6"/>
  <c r="G70" i="6"/>
  <c r="N70" i="6" s="1"/>
  <c r="G38" i="3"/>
  <c r="K38" i="3"/>
  <c r="G39" i="3"/>
  <c r="K39" i="3"/>
  <c r="G40" i="3"/>
  <c r="K40" i="3"/>
  <c r="G41" i="3"/>
  <c r="K41" i="3"/>
  <c r="G42" i="3"/>
  <c r="K42" i="3"/>
  <c r="G43" i="3"/>
  <c r="K43" i="3"/>
  <c r="G44" i="3"/>
  <c r="K44" i="3"/>
  <c r="G45" i="3"/>
  <c r="K45" i="3"/>
  <c r="G46" i="3"/>
  <c r="K46" i="3"/>
  <c r="G47" i="3"/>
  <c r="K47" i="3"/>
  <c r="G48" i="3"/>
  <c r="K48" i="3"/>
  <c r="G49" i="3"/>
  <c r="K49" i="3"/>
  <c r="G50" i="3"/>
  <c r="K50" i="3"/>
  <c r="G51" i="3"/>
  <c r="K51" i="3"/>
  <c r="G52" i="3"/>
  <c r="K52" i="3"/>
  <c r="G53" i="3"/>
  <c r="K53" i="3"/>
  <c r="G54" i="3"/>
  <c r="K54" i="3"/>
  <c r="G55" i="3"/>
  <c r="K55" i="3"/>
  <c r="G56" i="3"/>
  <c r="K56" i="3"/>
  <c r="G57" i="3"/>
  <c r="K57" i="3"/>
  <c r="G58" i="3"/>
  <c r="K58" i="3"/>
  <c r="G59" i="3"/>
  <c r="K59" i="3"/>
  <c r="G60" i="3"/>
  <c r="K60" i="3"/>
  <c r="G61" i="3"/>
  <c r="K61" i="3"/>
  <c r="G62" i="3"/>
  <c r="K62" i="3"/>
  <c r="G63" i="3"/>
  <c r="K63" i="3"/>
  <c r="G64" i="3"/>
  <c r="K64" i="3"/>
  <c r="G65" i="3"/>
  <c r="K65" i="3"/>
  <c r="G66" i="3"/>
  <c r="K66" i="3"/>
  <c r="G67" i="3"/>
  <c r="K67" i="3"/>
  <c r="G68" i="3"/>
  <c r="K68" i="3"/>
  <c r="G69" i="3"/>
  <c r="K69" i="3"/>
  <c r="G70" i="3"/>
  <c r="K70" i="3"/>
  <c r="G71" i="3"/>
  <c r="K71" i="3"/>
  <c r="G72" i="3"/>
  <c r="K72" i="3"/>
  <c r="G73" i="3"/>
  <c r="K73" i="3"/>
  <c r="G74" i="3"/>
  <c r="K74" i="3"/>
  <c r="G75" i="3"/>
  <c r="K75" i="3"/>
  <c r="G76" i="3"/>
  <c r="K76" i="3"/>
  <c r="G77" i="3"/>
  <c r="K77" i="3"/>
  <c r="G78" i="3"/>
  <c r="K78" i="3"/>
  <c r="G79" i="3"/>
  <c r="K79" i="3"/>
  <c r="G80" i="3"/>
  <c r="K80" i="3"/>
  <c r="G81" i="3"/>
  <c r="K81" i="3"/>
  <c r="G82" i="3"/>
  <c r="K82" i="3"/>
  <c r="G83" i="3"/>
  <c r="K83" i="3"/>
  <c r="G84" i="3"/>
  <c r="K84" i="3"/>
  <c r="G85" i="3"/>
  <c r="K85" i="3"/>
  <c r="G86" i="3"/>
  <c r="K86" i="3"/>
  <c r="G87" i="3"/>
  <c r="K87" i="3"/>
  <c r="G88" i="3"/>
  <c r="K88" i="3"/>
  <c r="G89" i="3"/>
  <c r="K89" i="3"/>
  <c r="G90" i="3"/>
  <c r="K90" i="3"/>
  <c r="G91" i="3"/>
  <c r="K91" i="3"/>
  <c r="G92" i="3"/>
  <c r="K92" i="3"/>
  <c r="G93" i="3"/>
  <c r="K93" i="3"/>
  <c r="G94" i="3"/>
  <c r="K94" i="3"/>
  <c r="G95" i="3"/>
  <c r="K95" i="3"/>
  <c r="G96" i="3"/>
  <c r="K96" i="3"/>
  <c r="G97" i="3"/>
  <c r="K97" i="3"/>
  <c r="G98" i="3"/>
  <c r="K98" i="3"/>
  <c r="G99" i="3"/>
  <c r="K99" i="3"/>
  <c r="G100" i="3"/>
  <c r="K100" i="3"/>
  <c r="G101" i="3"/>
  <c r="K101" i="3"/>
  <c r="G102" i="3"/>
  <c r="K102" i="3"/>
  <c r="G103" i="3"/>
  <c r="K103" i="3"/>
  <c r="G104" i="3"/>
  <c r="K104" i="3"/>
  <c r="G105" i="3"/>
  <c r="K105" i="3"/>
  <c r="G106" i="3"/>
  <c r="K106" i="3"/>
  <c r="G107" i="3"/>
  <c r="K107" i="3"/>
  <c r="G108" i="3"/>
  <c r="K108" i="3"/>
  <c r="G109" i="3"/>
  <c r="K109" i="3"/>
  <c r="G110" i="3"/>
  <c r="K110" i="3"/>
  <c r="G111" i="3"/>
  <c r="K111" i="3"/>
  <c r="G112" i="3"/>
  <c r="K112" i="3"/>
  <c r="G113" i="3"/>
  <c r="K113" i="3"/>
  <c r="G114" i="3"/>
  <c r="K114" i="3"/>
  <c r="G115" i="3"/>
  <c r="K115" i="3"/>
  <c r="G116" i="3"/>
  <c r="K116" i="3"/>
  <c r="G117" i="3"/>
  <c r="K117" i="3"/>
  <c r="G118" i="3"/>
  <c r="K118" i="3"/>
  <c r="G119" i="3"/>
  <c r="K119" i="3"/>
  <c r="G120" i="3"/>
  <c r="K120" i="3"/>
  <c r="G121" i="3"/>
  <c r="K121" i="3"/>
  <c r="G122" i="3"/>
  <c r="K122" i="3"/>
  <c r="G123" i="3"/>
  <c r="K123" i="3"/>
  <c r="G124" i="3"/>
  <c r="K124" i="3"/>
  <c r="G125" i="3"/>
  <c r="K125" i="3"/>
  <c r="G126" i="3"/>
  <c r="K126" i="3"/>
  <c r="G127" i="3"/>
  <c r="K127" i="3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G41" i="2"/>
  <c r="K41" i="2"/>
  <c r="G42" i="2"/>
  <c r="K42" i="2"/>
  <c r="G43" i="2"/>
  <c r="K43" i="2"/>
  <c r="G44" i="2"/>
  <c r="K44" i="2"/>
  <c r="G45" i="2"/>
  <c r="K45" i="2"/>
  <c r="G46" i="2"/>
  <c r="K46" i="2"/>
  <c r="G47" i="2"/>
  <c r="K47" i="2"/>
  <c r="G48" i="2"/>
  <c r="K48" i="2"/>
  <c r="G49" i="2"/>
  <c r="K49" i="2"/>
  <c r="G50" i="2"/>
  <c r="K50" i="2"/>
  <c r="G51" i="2"/>
  <c r="K51" i="2"/>
  <c r="G52" i="2"/>
  <c r="K52" i="2"/>
  <c r="G53" i="2"/>
  <c r="K53" i="2"/>
  <c r="G54" i="2"/>
  <c r="K54" i="2"/>
  <c r="G55" i="2"/>
  <c r="K55" i="2"/>
  <c r="G56" i="2"/>
  <c r="K56" i="2"/>
  <c r="G57" i="2"/>
  <c r="K57" i="2"/>
  <c r="G58" i="2"/>
  <c r="K58" i="2"/>
  <c r="G59" i="2"/>
  <c r="K59" i="2"/>
  <c r="G60" i="2"/>
  <c r="K60" i="2"/>
  <c r="G61" i="2"/>
  <c r="K61" i="2"/>
  <c r="G62" i="2"/>
  <c r="K62" i="2"/>
  <c r="G63" i="2"/>
  <c r="K63" i="2"/>
  <c r="G64" i="2"/>
  <c r="K64" i="2"/>
  <c r="G65" i="2"/>
  <c r="K65" i="2"/>
  <c r="G66" i="2"/>
  <c r="K66" i="2"/>
  <c r="G67" i="2"/>
  <c r="K67" i="2"/>
  <c r="G68" i="2"/>
  <c r="K68" i="2"/>
  <c r="G69" i="2"/>
  <c r="K69" i="2"/>
  <c r="G70" i="2"/>
  <c r="K70" i="2"/>
  <c r="G71" i="2"/>
  <c r="K71" i="2"/>
  <c r="G72" i="2"/>
  <c r="K72" i="2"/>
  <c r="G73" i="2"/>
  <c r="K73" i="2"/>
  <c r="G74" i="2"/>
  <c r="K74" i="2"/>
  <c r="G75" i="2"/>
  <c r="K75" i="2"/>
  <c r="G76" i="2"/>
  <c r="K76" i="2"/>
  <c r="G77" i="2"/>
  <c r="K77" i="2"/>
  <c r="G17" i="6"/>
  <c r="K17" i="6"/>
  <c r="L17" i="6"/>
  <c r="G18" i="6"/>
  <c r="N18" i="6" s="1"/>
  <c r="K18" i="6"/>
  <c r="G19" i="6"/>
  <c r="N19" i="6" s="1"/>
  <c r="K19" i="6"/>
  <c r="G20" i="6"/>
  <c r="N20" i="6" s="1"/>
  <c r="K20" i="6"/>
  <c r="G21" i="6"/>
  <c r="N21" i="6" s="1"/>
  <c r="K21" i="6"/>
  <c r="G22" i="6"/>
  <c r="N22" i="6" s="1"/>
  <c r="K22" i="6"/>
  <c r="G23" i="6"/>
  <c r="N23" i="6" s="1"/>
  <c r="K23" i="6"/>
  <c r="G24" i="6"/>
  <c r="N24" i="6" s="1"/>
  <c r="K24" i="6"/>
  <c r="G25" i="6"/>
  <c r="N25" i="6" s="1"/>
  <c r="K25" i="6"/>
  <c r="G26" i="6"/>
  <c r="N26" i="6" s="1"/>
  <c r="K26" i="6"/>
  <c r="G27" i="6"/>
  <c r="N27" i="6" s="1"/>
  <c r="K27" i="6"/>
  <c r="G28" i="6"/>
  <c r="N28" i="6" s="1"/>
  <c r="K28" i="6"/>
  <c r="G29" i="6"/>
  <c r="N29" i="6" s="1"/>
  <c r="K29" i="6"/>
  <c r="G30" i="6"/>
  <c r="N30" i="6" s="1"/>
  <c r="K30" i="6"/>
  <c r="G31" i="6"/>
  <c r="N31" i="6" s="1"/>
  <c r="K31" i="6"/>
  <c r="G32" i="6"/>
  <c r="N32" i="6" s="1"/>
  <c r="K32" i="6"/>
  <c r="G33" i="6"/>
  <c r="N33" i="6" s="1"/>
  <c r="K33" i="6"/>
  <c r="G34" i="6"/>
  <c r="N34" i="6" s="1"/>
  <c r="K34" i="6"/>
  <c r="G35" i="6"/>
  <c r="N35" i="6" s="1"/>
  <c r="K35" i="6"/>
  <c r="G36" i="6"/>
  <c r="N36" i="6" s="1"/>
  <c r="K36" i="6"/>
  <c r="G37" i="6"/>
  <c r="N37" i="6" s="1"/>
  <c r="K37" i="6"/>
  <c r="G38" i="6"/>
  <c r="N38" i="6" s="1"/>
  <c r="K38" i="6"/>
  <c r="G39" i="6"/>
  <c r="N39" i="6" s="1"/>
  <c r="K39" i="6"/>
  <c r="G40" i="6"/>
  <c r="N40" i="6" s="1"/>
  <c r="K40" i="6"/>
  <c r="G41" i="6"/>
  <c r="N41" i="6" s="1"/>
  <c r="K41" i="6"/>
  <c r="G42" i="6"/>
  <c r="N42" i="6" s="1"/>
  <c r="K42" i="6"/>
  <c r="G43" i="6"/>
  <c r="N43" i="6" s="1"/>
  <c r="K43" i="6"/>
  <c r="G44" i="6"/>
  <c r="N44" i="6" s="1"/>
  <c r="K44" i="6"/>
  <c r="G45" i="6"/>
  <c r="N45" i="6" s="1"/>
  <c r="K45" i="6"/>
  <c r="G46" i="6"/>
  <c r="N46" i="6" s="1"/>
  <c r="K46" i="6"/>
  <c r="G47" i="6"/>
  <c r="N47" i="6" s="1"/>
  <c r="K47" i="6"/>
  <c r="G48" i="6"/>
  <c r="N48" i="6" s="1"/>
  <c r="K48" i="6"/>
  <c r="G17" i="1"/>
  <c r="K17" i="1"/>
  <c r="G18" i="1"/>
  <c r="K18" i="1"/>
  <c r="G19" i="1"/>
  <c r="K19" i="1"/>
  <c r="G20" i="1"/>
  <c r="K20" i="1"/>
  <c r="G21" i="1"/>
  <c r="K21" i="1"/>
  <c r="G22" i="1"/>
  <c r="K22" i="1"/>
  <c r="G23" i="1"/>
  <c r="K23" i="1"/>
  <c r="G24" i="1"/>
  <c r="K24" i="1"/>
  <c r="G25" i="1"/>
  <c r="K25" i="1"/>
  <c r="G26" i="1"/>
  <c r="K26" i="1"/>
  <c r="G27" i="1"/>
  <c r="K27" i="1"/>
  <c r="G28" i="1"/>
  <c r="K28" i="1"/>
  <c r="G29" i="1"/>
  <c r="K29" i="1"/>
  <c r="G30" i="1"/>
  <c r="K30" i="1"/>
  <c r="G31" i="1"/>
  <c r="K31" i="1"/>
  <c r="G32" i="1"/>
  <c r="K32" i="1"/>
  <c r="G33" i="1"/>
  <c r="K33" i="1"/>
  <c r="G34" i="1"/>
  <c r="K34" i="1"/>
  <c r="G35" i="1"/>
  <c r="K35" i="1"/>
  <c r="G36" i="1"/>
  <c r="K36" i="1"/>
  <c r="G37" i="1"/>
  <c r="K37" i="1"/>
  <c r="G38" i="1"/>
  <c r="K38" i="1"/>
  <c r="G39" i="1"/>
  <c r="K39" i="1"/>
  <c r="G40" i="1"/>
  <c r="K40" i="1"/>
  <c r="G41" i="1"/>
  <c r="K41" i="1"/>
  <c r="G42" i="1"/>
  <c r="K42" i="1"/>
  <c r="G43" i="1"/>
  <c r="K43" i="1"/>
  <c r="G44" i="1"/>
  <c r="K44" i="1"/>
  <c r="G45" i="1"/>
  <c r="K45" i="1"/>
  <c r="G46" i="1"/>
  <c r="K46" i="1"/>
  <c r="G47" i="1"/>
  <c r="K47" i="1"/>
  <c r="G48" i="1"/>
  <c r="K48" i="1"/>
  <c r="G49" i="1"/>
  <c r="K49" i="1"/>
  <c r="G50" i="1"/>
  <c r="K50" i="1"/>
  <c r="G51" i="1"/>
  <c r="K51" i="1"/>
  <c r="G52" i="1"/>
  <c r="K52" i="1"/>
  <c r="G53" i="1"/>
  <c r="K53" i="1"/>
  <c r="G54" i="1"/>
  <c r="K54" i="1"/>
  <c r="G55" i="1"/>
  <c r="K55" i="1"/>
  <c r="G56" i="1"/>
  <c r="K56" i="1"/>
  <c r="G57" i="1"/>
  <c r="K57" i="1"/>
  <c r="G58" i="1"/>
  <c r="K58" i="1"/>
  <c r="G59" i="1"/>
  <c r="K59" i="1"/>
  <c r="G60" i="1"/>
  <c r="K60" i="1"/>
  <c r="G61" i="1"/>
  <c r="K61" i="1"/>
  <c r="G62" i="1"/>
  <c r="K62" i="1"/>
  <c r="G63" i="1"/>
  <c r="K63" i="1"/>
  <c r="G64" i="1"/>
  <c r="K64" i="1"/>
  <c r="G65" i="1"/>
  <c r="K65" i="1"/>
  <c r="G66" i="1"/>
  <c r="K66" i="1"/>
  <c r="G67" i="1"/>
  <c r="K67" i="1"/>
  <c r="G68" i="1"/>
  <c r="K68" i="1"/>
  <c r="G69" i="1"/>
  <c r="K69" i="1"/>
  <c r="G70" i="1"/>
  <c r="K70" i="1"/>
  <c r="G71" i="1"/>
  <c r="K71" i="1"/>
  <c r="G72" i="1"/>
  <c r="K72" i="1"/>
  <c r="G73" i="1"/>
  <c r="K73" i="1"/>
  <c r="G74" i="1"/>
  <c r="K74" i="1"/>
  <c r="G75" i="1"/>
  <c r="K75" i="1"/>
  <c r="G76" i="1"/>
  <c r="K76" i="1"/>
  <c r="G77" i="1"/>
  <c r="K77" i="1"/>
  <c r="G78" i="1"/>
  <c r="K78" i="1"/>
  <c r="G79" i="1"/>
  <c r="K79" i="1"/>
  <c r="G80" i="1"/>
  <c r="K80" i="1"/>
  <c r="G81" i="1"/>
  <c r="K81" i="1"/>
  <c r="G82" i="1"/>
  <c r="K82" i="1"/>
  <c r="G83" i="1"/>
  <c r="K83" i="1"/>
  <c r="G106" i="1"/>
  <c r="K106" i="1"/>
  <c r="G107" i="1"/>
  <c r="K107" i="1"/>
  <c r="G108" i="1"/>
  <c r="K108" i="1"/>
  <c r="G109" i="1"/>
  <c r="K109" i="1"/>
  <c r="G110" i="1"/>
  <c r="K110" i="1"/>
  <c r="G111" i="1"/>
  <c r="K111" i="1"/>
  <c r="G112" i="1"/>
  <c r="K112" i="1"/>
  <c r="G113" i="1"/>
  <c r="K113" i="1"/>
  <c r="G114" i="1"/>
  <c r="K114" i="1"/>
  <c r="G115" i="1"/>
  <c r="K115" i="1"/>
  <c r="G116" i="1"/>
  <c r="K116" i="1"/>
  <c r="G117" i="1"/>
  <c r="K117" i="1"/>
  <c r="G118" i="1"/>
  <c r="K118" i="1"/>
  <c r="G119" i="1"/>
  <c r="K119" i="1"/>
  <c r="G120" i="1"/>
  <c r="K120" i="1"/>
  <c r="G121" i="1"/>
  <c r="K121" i="1"/>
  <c r="G122" i="1"/>
  <c r="K122" i="1"/>
  <c r="G123" i="1"/>
  <c r="K123" i="1"/>
  <c r="G124" i="1"/>
  <c r="K124" i="1"/>
  <c r="G125" i="1"/>
  <c r="K125" i="1"/>
  <c r="G126" i="1"/>
  <c r="K126" i="1"/>
  <c r="G127" i="1"/>
  <c r="K127" i="1"/>
  <c r="G128" i="1"/>
  <c r="K128" i="1"/>
  <c r="G129" i="1"/>
  <c r="K129" i="1"/>
  <c r="G130" i="1"/>
  <c r="K130" i="1"/>
  <c r="G131" i="1"/>
  <c r="K131" i="1"/>
  <c r="G132" i="1"/>
  <c r="K132" i="1"/>
  <c r="G133" i="1"/>
  <c r="K133" i="1"/>
  <c r="G134" i="1"/>
  <c r="K134" i="1"/>
  <c r="G135" i="1"/>
  <c r="K135" i="1"/>
  <c r="G136" i="1"/>
  <c r="K136" i="1"/>
  <c r="G137" i="1"/>
  <c r="K137" i="1"/>
  <c r="G138" i="1"/>
  <c r="K138" i="1"/>
  <c r="G139" i="1"/>
  <c r="K139" i="1"/>
  <c r="G140" i="1"/>
  <c r="K140" i="1"/>
  <c r="G141" i="1"/>
  <c r="K141" i="1"/>
  <c r="G142" i="1"/>
  <c r="K142" i="1"/>
  <c r="G143" i="1"/>
  <c r="K143" i="1"/>
  <c r="G144" i="1"/>
  <c r="K144" i="1"/>
  <c r="G145" i="1"/>
  <c r="K145" i="1"/>
  <c r="G146" i="1"/>
  <c r="K146" i="1"/>
  <c r="G147" i="1"/>
  <c r="K147" i="1"/>
  <c r="G148" i="1"/>
  <c r="K148" i="1"/>
  <c r="G149" i="1"/>
  <c r="K149" i="1"/>
  <c r="G150" i="1"/>
  <c r="K150" i="1"/>
  <c r="G151" i="1"/>
  <c r="K151" i="1"/>
  <c r="G152" i="1"/>
  <c r="K152" i="1"/>
  <c r="G153" i="1"/>
  <c r="K153" i="1"/>
  <c r="G154" i="1"/>
  <c r="K154" i="1"/>
  <c r="G155" i="1"/>
  <c r="K155" i="1"/>
  <c r="G156" i="1"/>
  <c r="K156" i="1"/>
  <c r="G157" i="1"/>
  <c r="K157" i="1"/>
  <c r="G158" i="1"/>
  <c r="K158" i="1"/>
  <c r="G159" i="1"/>
  <c r="K159" i="1"/>
  <c r="G160" i="1"/>
  <c r="K160" i="1"/>
  <c r="G161" i="1"/>
  <c r="K161" i="1"/>
  <c r="G162" i="1"/>
  <c r="K162" i="1"/>
  <c r="G163" i="1"/>
  <c r="K163" i="1"/>
  <c r="G164" i="1"/>
  <c r="K164" i="1"/>
  <c r="G165" i="1"/>
  <c r="K165" i="1"/>
  <c r="G166" i="1"/>
  <c r="K166" i="1"/>
  <c r="G167" i="1"/>
  <c r="K167" i="1"/>
  <c r="G168" i="1"/>
  <c r="K168" i="1"/>
  <c r="G169" i="1"/>
  <c r="K169" i="1"/>
  <c r="G170" i="1"/>
  <c r="K170" i="1"/>
  <c r="G171" i="1"/>
  <c r="K171" i="1"/>
  <c r="G172" i="1"/>
  <c r="K172" i="1"/>
  <c r="G59" i="4"/>
  <c r="K59" i="4"/>
  <c r="G60" i="4"/>
  <c r="K60" i="4"/>
  <c r="G61" i="4"/>
  <c r="K61" i="4"/>
  <c r="G62" i="4"/>
  <c r="K62" i="4"/>
  <c r="G63" i="4"/>
  <c r="K63" i="4"/>
  <c r="G64" i="4"/>
  <c r="K64" i="4"/>
  <c r="G65" i="4"/>
  <c r="K65" i="4"/>
  <c r="G66" i="4"/>
  <c r="K66" i="4"/>
  <c r="G67" i="4"/>
  <c r="K67" i="4"/>
  <c r="G68" i="4"/>
  <c r="K68" i="4"/>
  <c r="G69" i="4"/>
  <c r="K69" i="4"/>
  <c r="G70" i="4"/>
  <c r="K70" i="4"/>
  <c r="G71" i="4"/>
  <c r="K71" i="4"/>
  <c r="G72" i="4"/>
  <c r="K72" i="4"/>
  <c r="G73" i="4"/>
  <c r="K73" i="4"/>
  <c r="G74" i="4"/>
  <c r="K74" i="4"/>
  <c r="G75" i="4"/>
  <c r="K75" i="4"/>
  <c r="G76" i="4"/>
  <c r="K76" i="4"/>
  <c r="G77" i="4"/>
  <c r="K77" i="4"/>
  <c r="G78" i="4"/>
  <c r="K78" i="4"/>
  <c r="G79" i="4"/>
  <c r="K79" i="4"/>
  <c r="G80" i="4"/>
  <c r="K80" i="4"/>
  <c r="G81" i="4"/>
  <c r="K81" i="4"/>
  <c r="G82" i="4"/>
  <c r="K82" i="4"/>
  <c r="G83" i="4"/>
  <c r="K83" i="4"/>
  <c r="G84" i="4"/>
  <c r="K84" i="4"/>
  <c r="G85" i="4"/>
  <c r="K85" i="4"/>
  <c r="G86" i="4"/>
  <c r="K86" i="4"/>
  <c r="G87" i="4"/>
  <c r="K87" i="4"/>
  <c r="G88" i="4"/>
  <c r="K88" i="4"/>
  <c r="G89" i="4"/>
  <c r="K89" i="4"/>
  <c r="G90" i="4"/>
  <c r="K90" i="4"/>
  <c r="G91" i="4"/>
  <c r="K91" i="4"/>
  <c r="G92" i="4"/>
  <c r="K92" i="4"/>
  <c r="G93" i="4"/>
  <c r="K93" i="4"/>
  <c r="G94" i="4"/>
  <c r="K94" i="4"/>
  <c r="G95" i="4"/>
  <c r="K95" i="4"/>
  <c r="G96" i="4"/>
  <c r="K96" i="4"/>
  <c r="G97" i="4"/>
  <c r="K97" i="4"/>
  <c r="G98" i="4"/>
  <c r="K98" i="4"/>
  <c r="G99" i="4"/>
  <c r="K99" i="4"/>
  <c r="G100" i="4"/>
  <c r="K100" i="4"/>
  <c r="G101" i="4"/>
  <c r="K101" i="4"/>
  <c r="G102" i="4"/>
  <c r="K102" i="4"/>
  <c r="G103" i="4"/>
  <c r="K103" i="4"/>
  <c r="G104" i="4"/>
  <c r="K104" i="4"/>
  <c r="G105" i="4"/>
  <c r="K105" i="4"/>
  <c r="G106" i="4"/>
  <c r="K106" i="4"/>
  <c r="G107" i="4"/>
  <c r="K107" i="4"/>
  <c r="G108" i="4"/>
  <c r="K108" i="4"/>
  <c r="G109" i="4"/>
  <c r="K109" i="4"/>
  <c r="G110" i="4"/>
  <c r="K110" i="4"/>
  <c r="G111" i="4"/>
  <c r="K111" i="4"/>
  <c r="G112" i="4"/>
  <c r="K112" i="4"/>
  <c r="G113" i="4"/>
  <c r="K113" i="4"/>
  <c r="G114" i="4"/>
  <c r="K114" i="4"/>
  <c r="G115" i="4"/>
  <c r="K115" i="4"/>
  <c r="N94" i="1" l="1"/>
  <c r="N105" i="1"/>
  <c r="N53" i="4"/>
  <c r="N84" i="1"/>
  <c r="N164" i="1"/>
  <c r="N148" i="1"/>
  <c r="N132" i="1"/>
  <c r="N116" i="1"/>
  <c r="N78" i="1"/>
  <c r="N62" i="1"/>
  <c r="N46" i="1"/>
  <c r="N30" i="1"/>
  <c r="N30" i="3"/>
  <c r="N106" i="4"/>
  <c r="N90" i="4"/>
  <c r="N74" i="4"/>
  <c r="N43" i="4"/>
  <c r="N33" i="4"/>
  <c r="N28" i="4"/>
  <c r="N162" i="1"/>
  <c r="N146" i="1"/>
  <c r="N130" i="1"/>
  <c r="N114" i="1"/>
  <c r="N76" i="1"/>
  <c r="N60" i="1"/>
  <c r="N44" i="1"/>
  <c r="N28" i="1"/>
  <c r="N76" i="2"/>
  <c r="N60" i="2"/>
  <c r="N44" i="2"/>
  <c r="N44" i="4"/>
  <c r="N35" i="4"/>
  <c r="N92" i="1"/>
  <c r="N172" i="1"/>
  <c r="N156" i="1"/>
  <c r="N140" i="1"/>
  <c r="N124" i="1"/>
  <c r="N108" i="1"/>
  <c r="N70" i="1"/>
  <c r="N54" i="1"/>
  <c r="N38" i="1"/>
  <c r="N22" i="1"/>
  <c r="N103" i="1"/>
  <c r="N22" i="3"/>
  <c r="N114" i="4"/>
  <c r="N98" i="4"/>
  <c r="N82" i="4"/>
  <c r="N66" i="4"/>
  <c r="N51" i="4"/>
  <c r="N25" i="4"/>
  <c r="N20" i="4"/>
  <c r="N36" i="4"/>
  <c r="N170" i="1"/>
  <c r="N154" i="1"/>
  <c r="N138" i="1"/>
  <c r="N122" i="1"/>
  <c r="N106" i="1"/>
  <c r="N68" i="1"/>
  <c r="N52" i="1"/>
  <c r="N36" i="1"/>
  <c r="N20" i="1"/>
  <c r="N68" i="2"/>
  <c r="N52" i="2"/>
  <c r="N17" i="3"/>
  <c r="N25" i="3"/>
  <c r="N33" i="3"/>
  <c r="N123" i="3"/>
  <c r="N115" i="3"/>
  <c r="N107" i="3"/>
  <c r="N99" i="3"/>
  <c r="N91" i="3"/>
  <c r="N83" i="3"/>
  <c r="N75" i="3"/>
  <c r="N59" i="3"/>
  <c r="N51" i="3"/>
  <c r="N43" i="3"/>
  <c r="N67" i="3"/>
  <c r="N23" i="3"/>
  <c r="N31" i="3"/>
  <c r="N24" i="3"/>
  <c r="N46" i="2"/>
  <c r="N125" i="3"/>
  <c r="N117" i="3"/>
  <c r="N109" i="3"/>
  <c r="N101" i="3"/>
  <c r="N93" i="3"/>
  <c r="N85" i="3"/>
  <c r="N77" i="3"/>
  <c r="N69" i="3"/>
  <c r="N61" i="3"/>
  <c r="N53" i="3"/>
  <c r="N45" i="3"/>
  <c r="N171" i="1"/>
  <c r="N163" i="1"/>
  <c r="N155" i="1"/>
  <c r="N147" i="1"/>
  <c r="N139" i="1"/>
  <c r="N131" i="1"/>
  <c r="N123" i="1"/>
  <c r="N115" i="1"/>
  <c r="N107" i="1"/>
  <c r="N77" i="1"/>
  <c r="N69" i="1"/>
  <c r="N61" i="1"/>
  <c r="N53" i="1"/>
  <c r="N45" i="1"/>
  <c r="N37" i="1"/>
  <c r="N29" i="1"/>
  <c r="N21" i="1"/>
  <c r="N90" i="1"/>
  <c r="N98" i="1"/>
  <c r="N77" i="2"/>
  <c r="N69" i="2"/>
  <c r="N61" i="2"/>
  <c r="N53" i="2"/>
  <c r="N45" i="2"/>
  <c r="N124" i="3"/>
  <c r="N116" i="3"/>
  <c r="N108" i="3"/>
  <c r="N100" i="3"/>
  <c r="N92" i="3"/>
  <c r="N84" i="3"/>
  <c r="N76" i="3"/>
  <c r="N68" i="3"/>
  <c r="N60" i="3"/>
  <c r="N52" i="3"/>
  <c r="N44" i="3"/>
  <c r="N113" i="4"/>
  <c r="N105" i="4"/>
  <c r="N97" i="4"/>
  <c r="N89" i="4"/>
  <c r="N81" i="4"/>
  <c r="N73" i="4"/>
  <c r="N65" i="4"/>
  <c r="N85" i="1"/>
  <c r="N101" i="1"/>
  <c r="N112" i="4"/>
  <c r="N72" i="4"/>
  <c r="N169" i="1"/>
  <c r="N161" i="1"/>
  <c r="N153" i="1"/>
  <c r="N145" i="1"/>
  <c r="N137" i="1"/>
  <c r="N129" i="1"/>
  <c r="N121" i="1"/>
  <c r="N113" i="1"/>
  <c r="N83" i="1"/>
  <c r="N75" i="1"/>
  <c r="N67" i="1"/>
  <c r="N59" i="1"/>
  <c r="N51" i="1"/>
  <c r="N43" i="1"/>
  <c r="N35" i="1"/>
  <c r="N27" i="1"/>
  <c r="N19" i="1"/>
  <c r="N75" i="2"/>
  <c r="N67" i="2"/>
  <c r="N59" i="2"/>
  <c r="N51" i="2"/>
  <c r="N43" i="2"/>
  <c r="N122" i="3"/>
  <c r="N114" i="3"/>
  <c r="N106" i="3"/>
  <c r="N98" i="3"/>
  <c r="N90" i="3"/>
  <c r="N82" i="3"/>
  <c r="N74" i="3"/>
  <c r="N66" i="3"/>
  <c r="N58" i="3"/>
  <c r="N50" i="3"/>
  <c r="N42" i="3"/>
  <c r="N111" i="4"/>
  <c r="N103" i="4"/>
  <c r="N95" i="4"/>
  <c r="N87" i="4"/>
  <c r="N79" i="4"/>
  <c r="N71" i="4"/>
  <c r="N63" i="4"/>
  <c r="N52" i="4"/>
  <c r="N18" i="4"/>
  <c r="N26" i="4"/>
  <c r="N34" i="4"/>
  <c r="N62" i="2"/>
  <c r="N20" i="3"/>
  <c r="N36" i="3"/>
  <c r="N80" i="4"/>
  <c r="N31" i="4"/>
  <c r="N168" i="1"/>
  <c r="N160" i="1"/>
  <c r="N152" i="1"/>
  <c r="N144" i="1"/>
  <c r="N136" i="1"/>
  <c r="N128" i="1"/>
  <c r="N120" i="1"/>
  <c r="N112" i="1"/>
  <c r="N82" i="1"/>
  <c r="N74" i="1"/>
  <c r="N66" i="1"/>
  <c r="N58" i="1"/>
  <c r="N50" i="1"/>
  <c r="N42" i="1"/>
  <c r="N34" i="1"/>
  <c r="N26" i="1"/>
  <c r="N18" i="1"/>
  <c r="N91" i="1"/>
  <c r="N99" i="1"/>
  <c r="N74" i="2"/>
  <c r="N66" i="2"/>
  <c r="N58" i="2"/>
  <c r="N50" i="2"/>
  <c r="N42" i="2"/>
  <c r="N121" i="3"/>
  <c r="N113" i="3"/>
  <c r="N105" i="3"/>
  <c r="N97" i="3"/>
  <c r="N89" i="3"/>
  <c r="N81" i="3"/>
  <c r="N73" i="3"/>
  <c r="N65" i="3"/>
  <c r="N57" i="3"/>
  <c r="N49" i="3"/>
  <c r="N41" i="3"/>
  <c r="N18" i="3"/>
  <c r="N26" i="3"/>
  <c r="N34" i="3"/>
  <c r="N110" i="4"/>
  <c r="N102" i="4"/>
  <c r="N94" i="4"/>
  <c r="N86" i="4"/>
  <c r="N78" i="4"/>
  <c r="N70" i="4"/>
  <c r="N62" i="4"/>
  <c r="N39" i="4"/>
  <c r="N47" i="4"/>
  <c r="N55" i="4"/>
  <c r="N21" i="4"/>
  <c r="N29" i="4"/>
  <c r="N37" i="4"/>
  <c r="N70" i="2"/>
  <c r="N93" i="1"/>
  <c r="N96" i="4"/>
  <c r="N41" i="4"/>
  <c r="N57" i="4"/>
  <c r="N167" i="1"/>
  <c r="N159" i="1"/>
  <c r="N151" i="1"/>
  <c r="N143" i="1"/>
  <c r="N135" i="1"/>
  <c r="N127" i="1"/>
  <c r="N119" i="1"/>
  <c r="N111" i="1"/>
  <c r="N81" i="1"/>
  <c r="N73" i="1"/>
  <c r="N65" i="1"/>
  <c r="N57" i="1"/>
  <c r="N49" i="1"/>
  <c r="N41" i="1"/>
  <c r="N33" i="1"/>
  <c r="N25" i="1"/>
  <c r="N86" i="1"/>
  <c r="N73" i="2"/>
  <c r="N65" i="2"/>
  <c r="N57" i="2"/>
  <c r="N49" i="2"/>
  <c r="N41" i="2"/>
  <c r="N38" i="3"/>
  <c r="N120" i="3"/>
  <c r="N112" i="3"/>
  <c r="N104" i="3"/>
  <c r="N96" i="3"/>
  <c r="N88" i="3"/>
  <c r="N80" i="3"/>
  <c r="N72" i="3"/>
  <c r="N64" i="3"/>
  <c r="N56" i="3"/>
  <c r="N48" i="3"/>
  <c r="N40" i="3"/>
  <c r="N109" i="4"/>
  <c r="N101" i="4"/>
  <c r="N93" i="4"/>
  <c r="N85" i="4"/>
  <c r="N77" i="4"/>
  <c r="N69" i="4"/>
  <c r="N61" i="4"/>
  <c r="N42" i="4"/>
  <c r="N50" i="4"/>
  <c r="N58" i="4"/>
  <c r="N24" i="4"/>
  <c r="N32" i="4"/>
  <c r="N88" i="4"/>
  <c r="N49" i="4"/>
  <c r="N17" i="6"/>
  <c r="N166" i="1"/>
  <c r="N158" i="1"/>
  <c r="N150" i="1"/>
  <c r="N142" i="1"/>
  <c r="N134" i="1"/>
  <c r="N126" i="1"/>
  <c r="N118" i="1"/>
  <c r="N110" i="1"/>
  <c r="N80" i="1"/>
  <c r="N72" i="1"/>
  <c r="N64" i="1"/>
  <c r="N56" i="1"/>
  <c r="N48" i="1"/>
  <c r="N40" i="1"/>
  <c r="N32" i="1"/>
  <c r="N24" i="1"/>
  <c r="N89" i="1"/>
  <c r="N97" i="1"/>
  <c r="N72" i="2"/>
  <c r="N64" i="2"/>
  <c r="N56" i="2"/>
  <c r="N48" i="2"/>
  <c r="N127" i="3"/>
  <c r="N119" i="3"/>
  <c r="N111" i="3"/>
  <c r="N103" i="3"/>
  <c r="N95" i="3"/>
  <c r="N87" i="3"/>
  <c r="N79" i="3"/>
  <c r="N71" i="3"/>
  <c r="N63" i="3"/>
  <c r="N55" i="3"/>
  <c r="N47" i="3"/>
  <c r="N39" i="3"/>
  <c r="N32" i="3"/>
  <c r="N59" i="4"/>
  <c r="N108" i="4"/>
  <c r="N100" i="4"/>
  <c r="N92" i="4"/>
  <c r="N84" i="4"/>
  <c r="N76" i="4"/>
  <c r="N68" i="4"/>
  <c r="N60" i="4"/>
  <c r="N17" i="4"/>
  <c r="N19" i="4"/>
  <c r="N27" i="4"/>
  <c r="N54" i="2"/>
  <c r="N28" i="3"/>
  <c r="N104" i="4"/>
  <c r="N64" i="4"/>
  <c r="N23" i="4"/>
  <c r="N17" i="1"/>
  <c r="N165" i="1"/>
  <c r="N157" i="1"/>
  <c r="N149" i="1"/>
  <c r="N141" i="1"/>
  <c r="N133" i="1"/>
  <c r="N125" i="1"/>
  <c r="N117" i="1"/>
  <c r="N109" i="1"/>
  <c r="N79" i="1"/>
  <c r="N71" i="1"/>
  <c r="N63" i="1"/>
  <c r="N55" i="1"/>
  <c r="N47" i="1"/>
  <c r="N39" i="1"/>
  <c r="N31" i="1"/>
  <c r="N23" i="1"/>
  <c r="N100" i="1"/>
  <c r="N71" i="2"/>
  <c r="N63" i="2"/>
  <c r="N55" i="2"/>
  <c r="N47" i="2"/>
  <c r="N126" i="3"/>
  <c r="N118" i="3"/>
  <c r="N110" i="3"/>
  <c r="N102" i="3"/>
  <c r="N94" i="3"/>
  <c r="N86" i="3"/>
  <c r="N78" i="3"/>
  <c r="N70" i="3"/>
  <c r="N62" i="3"/>
  <c r="N54" i="3"/>
  <c r="N46" i="3"/>
  <c r="N19" i="3"/>
  <c r="N27" i="3"/>
  <c r="N35" i="3"/>
  <c r="N115" i="4"/>
  <c r="N107" i="4"/>
  <c r="N99" i="4"/>
  <c r="N91" i="4"/>
  <c r="N83" i="4"/>
  <c r="N75" i="4"/>
  <c r="N67" i="4"/>
  <c r="N40" i="4"/>
  <c r="N48" i="4"/>
  <c r="N56" i="4"/>
  <c r="N22" i="4"/>
  <c r="N30" i="4"/>
</calcChain>
</file>

<file path=xl/sharedStrings.xml><?xml version="1.0" encoding="utf-8"?>
<sst xmlns="http://schemas.openxmlformats.org/spreadsheetml/2006/main" count="190" uniqueCount="69">
  <si>
    <t>Прайс-лист</t>
  </si>
  <si>
    <t>ОБЩЕСТРОИТЕЛЬНАЯ ИЗОЛЯЦИЯ ЭКОВЕР®</t>
  </si>
  <si>
    <t>Это легкие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</si>
  <si>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ТУ 5762-019-0281476-2014</t>
  </si>
  <si>
    <t>Наименование продукции</t>
  </si>
  <si>
    <t>Длина, мм</t>
  </si>
  <si>
    <t>Ширина, мм</t>
  </si>
  <si>
    <t>Толщина, мм</t>
  </si>
  <si>
    <t>Количество в пачке</t>
  </si>
  <si>
    <t>Количество в поддоне,</t>
  </si>
  <si>
    <t>Норма загрузки в т/с, объемом 92 куб.м.</t>
  </si>
  <si>
    <t>Плит, шт.</t>
  </si>
  <si>
    <t>Пачек, шт.</t>
  </si>
  <si>
    <t>Пачка</t>
  </si>
  <si>
    <t xml:space="preserve">ЭКОВЕР ЛАЙТ УНИВЕРСАЛ </t>
  </si>
  <si>
    <t>Применяется в каркасных конструкциях: скатных кровлях, стенах, мансардных помещениях, чердачных перекрытиях, внутренних перегородках, в полах  между лагами, как внутренний слой в конструкциях вентилируемых фасадов при двухслойном утеплении в сочетании с плитой ЭКОВЕР ВЕНТ-ФАСАД.</t>
  </si>
  <si>
    <t>ЭКОВЕР ЛАЙТ 30</t>
  </si>
  <si>
    <t>ЭКОВЕР ЛАЙТ 35</t>
  </si>
  <si>
    <t>ЭКОВЕР ЛАЙТ 45</t>
  </si>
  <si>
    <t>Применяется в каркасных конструкциях: скатных кровлях, стенах, мансардных помещениях, чердачных перекрытиях, внутренних перегородках, в полах  между лагами, как внутренний слой в конструкциях вентилируемых фасадов при двухслойном утеплении в сочетании с плитой ЭКОВЕР ВЕНТ-ФАСАД, при однослойном выполнении изоляции в вент-фасадах на малоэтажных зданиях, в трехслойной слоистой (колодцевой) кладке.</t>
  </si>
  <si>
    <t>ЭКОВЕР СТАНДАРТ 50</t>
  </si>
  <si>
    <t>ЭКОВЕР СТАНДАРТ 60</t>
  </si>
  <si>
    <t>Примечание:</t>
  </si>
  <si>
    <t>1. Данная информация является ознакомительной.</t>
  </si>
  <si>
    <t>2. Цена указана без учета стоимости доставки. Не является публичной офертой.</t>
  </si>
  <si>
    <t>3. Возможно изготовление нестандартных типоразмеров по согласованию со Отделом сбыта ООО «Торговый дом «Эковер».</t>
  </si>
  <si>
    <t>ЗВУКОИЗОЛЯЦИЯ ЭКОВЕР®</t>
  </si>
  <si>
    <t>Это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</si>
  <si>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ЭКОВЕР АКУСТИК</t>
  </si>
  <si>
    <t>Применяется в качестве среднего звукопоглощающего слоя в конструкциях каркасно-обшивных перегородок и облицовок, межэтажных перекрытий, а также для дополнительной звукоизоляции потолков.</t>
  </si>
  <si>
    <t>ЭКОВЕР СТЭП</t>
  </si>
  <si>
    <t>Применяется в качестве упругого основания акустических «плавающих» полов, для тепло- и звукоизоляции межэтажных перекрытий, полов подвальных помещений, «теплых» полов при укладке бетона или цементно-песчаной стяжки непосредственно на теплоизоляцию.</t>
  </si>
  <si>
    <t>ЭКОВЕР СТЭП ПЛЮС</t>
  </si>
  <si>
    <t>ИЗОЛЯЦИЯ ДЛЯ НАВЕСНЫХ ВЕНТИЛИРУЕМЫХ ФАСАДОВ ЭКОВЕР®</t>
  </si>
  <si>
    <t>Это жесткие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</si>
  <si>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ЭКОВЕР ВЕНТ-ФАСАД 70</t>
  </si>
  <si>
    <t>Применяется в вентилируемых фасадах при однослойном утеплении или как наружный слой при двухслойном утеплении в сочетании с плитами ЭКОВЕР ЛАЙТ УНИВЕРСАЛ, ЭКОВЕР ЛАЙТ, ЭКОВЕР СТАНДАРТ, в системах наружного утепления стен с отделкой толстослойной штукатуркой по стальной армирующей сетке, в трехслойных бетонных и железобетонных стеновых панелях.</t>
  </si>
  <si>
    <t>ЭКОВЕР ВЕНТ-ФАСАД 80</t>
  </si>
  <si>
    <t>ЭКОВЕР ВЕНТ-ФАСАД 90</t>
  </si>
  <si>
    <t>ЭКОВЕР ВЕНТ-ФАСАД 120</t>
  </si>
  <si>
    <t>ИЗОЛЯЦИЯ ДЛЯ ШТУКАТУРНЫХ ФАСАДОВ ЭКОВЕР®</t>
  </si>
  <si>
    <t>ЭКОВЕР ЭКОФАСАД</t>
  </si>
  <si>
    <t>ЭКОВЕР ФАСАД-ДЕКОР ОПТИМА</t>
  </si>
  <si>
    <t>ЭКОВЕР ФАСАД-ДЕКОР</t>
  </si>
  <si>
    <t>КРОВЕЛЬНАЯ ИЗОЛЯЦИЯ ЭКОВЕР®</t>
  </si>
  <si>
    <t>ЭКОВЕР КРОВЛЯ НИЗ 100</t>
  </si>
  <si>
    <t>Применяется для тепло-, звуко- и пожароизоляции покрытий из железобетона или металлического настила с кровельным ковром из рулонных и мастичных материалов. Рекомендуется применять в качестве нижнего слоя в двухслойных системах теплоизоляции плоских кровельв сочетании с плитами ЭКОВЕР® КРОВЛЯ ВЕРХ. Может использоваться в качестве нижнего тепло- пожароизоляционного слоя в сочетании с плитами из экструдированного полистирола в комбинированной системе изоляции покрытий из металлического настила, а также под сборную или цементно-песчаную стяжку.</t>
  </si>
  <si>
    <t>ЭКОВЕР КРОВЛЯ НИЗ 110</t>
  </si>
  <si>
    <t>ЭКОВЕР КРОВЛЯ НИЗ 120</t>
  </si>
  <si>
    <t>ЭКОВЕР КРОВЛЯ 135</t>
  </si>
  <si>
    <t>Применяется для тепло-, звуко- и пожароизоляции покрытий из железобетона или металлического настила с кровельным ковром из рулонных и мастичных материалов, в том числе для устройства кровель без цементной стяжки, со стяжкой, тепловой изоляции чердачных перекрытий, перекрытий над холодным подвалом или проездом.</t>
  </si>
  <si>
    <t>ЭКОВЕР КРОВЛЯ 150</t>
  </si>
  <si>
    <t>ЭКОВЕР КРОВЛЯ ВЕРХ 160</t>
  </si>
  <si>
    <t>Применяется для тепло-, звуко- и пожароизоляции покрытий из железобетона или металлического настила с кровельным ковром из рулонных и мастичных материалов. Рекомендуется применять в качестве верхнего слоя в двухслойных системах теплоизоляции плоских кровель в сочетании с плитами ЭКОВЕР® КРОВЛЯ НИЗ. Допускается укладка кровельного ковра непосредственно на материал без устройства стяжек и разделительных слоев.</t>
  </si>
  <si>
    <t>ЭКОВЕР КРОВЛЯ ВЕРХ 175</t>
  </si>
  <si>
    <t>ЭКОВЕР КРОВЛЯ ВЕРХ 190</t>
  </si>
  <si>
    <t>ЭКОВЕР ЛАЙТ 40</t>
  </si>
  <si>
    <t>ЭКОВЕР ВЕНТ-ФАСАД</t>
  </si>
  <si>
    <t>ЭКОВЕР ЭКОФАСАД СТАНДАРТ</t>
  </si>
  <si>
    <t>ЭКОВЕР ЭКОФАСАД ОПТИМА</t>
  </si>
  <si>
    <t>Цена с НДС (20%), руб.</t>
  </si>
  <si>
    <t>ЭКОВЕР КРОВЛЯ НИЗ</t>
  </si>
  <si>
    <t>ЭКОВЕР КРОВЛЯ ВЕРХ ПЖ</t>
  </si>
  <si>
    <t>Применяется в качестве теплоизоляционного слоя в системах наружного утепления фасадов с последующим тонкослойным оштукатуриванием по армирующей стеклосетке на малоэтажных зданиях (до 4-х этажей), а также на участках стен внутри застекленных лоджий, балконов и на других участках стен, не подвергающихся внешним воздействиям</t>
  </si>
  <si>
    <t>Применяется в качестве теплоизоляционного слоя в системах наружного утепления фасадов с последующим тонкослойным оштукатуриванием по армирующей стеклосетке. Может использоваться для устройства рассечек, в т.ч. противопожарных, а также полос для обрамления оконных и дверных проемов в фасадных системах с наружным штукатурным слоем при применении горючих теплоизоляционных материалов, например, пенополистирола.</t>
  </si>
  <si>
    <r>
      <t>м</t>
    </r>
    <r>
      <rPr>
        <b/>
        <vertAlign val="superscript"/>
        <sz val="14"/>
        <rFont val="Arial"/>
        <family val="2"/>
        <charset val="204"/>
      </rPr>
      <t>2</t>
    </r>
  </si>
  <si>
    <r>
      <t>м</t>
    </r>
    <r>
      <rPr>
        <b/>
        <vertAlign val="superscript"/>
        <sz val="14"/>
        <rFont val="Arial"/>
        <family val="2"/>
        <charset val="204"/>
      </rPr>
      <t>3</t>
    </r>
  </si>
  <si>
    <r>
      <t xml:space="preserve">ООО «Торговый дом «Эковер» 
620014, Россия, г. Екатеринбург, 
ул. Радищева, 6 А, офис 405
+7 (343) 287 88 99
sales@ekover.ru
</t>
    </r>
    <r>
      <rPr>
        <b/>
        <sz val="14"/>
        <color rgb="FF64A70B"/>
        <rFont val="Arial"/>
        <family val="2"/>
        <charset val="204"/>
      </rPr>
      <t>www.ekover.ru</t>
    </r>
  </si>
  <si>
    <t>от 02 августа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</si>
</sst>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[$€-1]_-;\-* #,##0.00[$€-1]_-;_-* \-??[$€-1]_-"/>
    <numFmt numFmtId="165" formatCode="_-* #,##0.00_р_._-;\-* #,##0.00_р_._-;_-* \-??_р_._-;_-@_-"/>
    <numFmt numFmtId="166" formatCode="0.000"/>
    <numFmt numFmtId="167" formatCode="#,##0.000"/>
    <numFmt numFmtId="168" formatCode="_-* #,##0.00&quot;р.&quot;_-;\-* #,##0.00&quot;р.&quot;_-;_-* \-??&quot;р.&quot;_-;_-@_-"/>
    <numFmt numFmtId="169" formatCode="#,##0.00&quot; р.&quot;"/>
    <numFmt numFmtId="170" formatCode="_-* #,##0.000&quot;р.&quot;_-;\-* #,##0.000&quot;р.&quot;_-;_-* \-???&quot;р.&quot;_-;_-@_-"/>
    <numFmt numFmtId="171" formatCode="0.0"/>
  </numFmts>
  <fonts count="31">
    <font>
      <sz val="10"/>
      <name val="Arial Cyr"/>
      <family val="2"/>
      <charset val="204"/>
    </font>
    <font>
      <sz val="9"/>
      <name val="Arial CE"/>
      <family val="2"/>
      <charset val="204"/>
    </font>
    <font>
      <u/>
      <sz val="12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0"/>
      <name val="Arial Cyr"/>
      <family val="2"/>
      <charset val="204"/>
    </font>
    <font>
      <sz val="1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64A70B"/>
      <name val="Arial"/>
      <family val="2"/>
      <charset val="204"/>
    </font>
    <font>
      <b/>
      <sz val="20"/>
      <name val="Arial"/>
      <family val="2"/>
      <charset val="204"/>
    </font>
    <font>
      <b/>
      <sz val="22"/>
      <name val="Arial"/>
      <family val="2"/>
      <charset val="204"/>
    </font>
    <font>
      <sz val="16"/>
      <name val="Arial"/>
      <family val="2"/>
      <charset val="204"/>
    </font>
    <font>
      <sz val="24"/>
      <name val="Arial"/>
      <family val="2"/>
      <charset val="204"/>
    </font>
    <font>
      <u/>
      <sz val="14"/>
      <color indexed="12"/>
      <name val="Arial"/>
      <family val="2"/>
      <charset val="204"/>
    </font>
    <font>
      <sz val="22"/>
      <name val="Arial"/>
      <family val="2"/>
      <charset val="204"/>
    </font>
    <font>
      <b/>
      <u/>
      <sz val="22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b/>
      <u/>
      <sz val="14"/>
      <color indexed="12"/>
      <name val="Arial"/>
      <family val="2"/>
      <charset val="204"/>
    </font>
    <font>
      <sz val="14"/>
      <color indexed="63"/>
      <name val="Arial"/>
      <family val="2"/>
      <charset val="204"/>
    </font>
    <font>
      <b/>
      <sz val="14"/>
      <color indexed="17"/>
      <name val="Arial"/>
      <family val="2"/>
      <charset val="204"/>
    </font>
    <font>
      <sz val="14"/>
      <color indexed="10"/>
      <name val="Arial"/>
      <family val="2"/>
      <charset val="204"/>
    </font>
    <font>
      <b/>
      <sz val="14"/>
      <color rgb="FF64A70B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1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73BF0D"/>
        <bgColor indexed="49"/>
      </patternFill>
    </fill>
  </fills>
  <borders count="10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0">
    <xf numFmtId="0" fontId="0" fillId="0" borderId="0"/>
    <xf numFmtId="0" fontId="10" fillId="0" borderId="0"/>
    <xf numFmtId="164" fontId="10" fillId="0" borderId="0" applyFill="0" applyBorder="0" applyAlignment="0" applyProtection="0"/>
    <xf numFmtId="0" fontId="1" fillId="0" borderId="1" applyFill="0">
      <alignment horizont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5" fillId="0" borderId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horizontal="left"/>
    </xf>
    <xf numFmtId="0" fontId="7" fillId="0" borderId="0"/>
    <xf numFmtId="0" fontId="5" fillId="0" borderId="0"/>
    <xf numFmtId="165" fontId="5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</cellStyleXfs>
  <cellXfs count="285">
    <xf numFmtId="0" fontId="0" fillId="0" borderId="0" xfId="0"/>
    <xf numFmtId="0" fontId="8" fillId="0" borderId="0" xfId="25" applyFont="1" applyAlignment="1">
      <alignment wrapText="1"/>
    </xf>
    <xf numFmtId="0" fontId="8" fillId="0" borderId="0" xfId="25" applyFont="1"/>
    <xf numFmtId="1" fontId="8" fillId="0" borderId="0" xfId="25" applyNumberFormat="1" applyFont="1"/>
    <xf numFmtId="166" fontId="8" fillId="0" borderId="0" xfId="25" applyNumberFormat="1" applyFont="1"/>
    <xf numFmtId="167" fontId="8" fillId="0" borderId="0" xfId="25" applyNumberFormat="1" applyFont="1"/>
    <xf numFmtId="0" fontId="8" fillId="2" borderId="0" xfId="25" applyFont="1" applyFill="1" applyAlignment="1">
      <alignment wrapText="1"/>
    </xf>
    <xf numFmtId="0" fontId="8" fillId="2" borderId="0" xfId="25" applyFont="1" applyFill="1"/>
    <xf numFmtId="1" fontId="8" fillId="2" borderId="0" xfId="25" applyNumberFormat="1" applyFont="1" applyFill="1"/>
    <xf numFmtId="166" fontId="8" fillId="2" borderId="0" xfId="25" applyNumberFormat="1" applyFont="1" applyFill="1"/>
    <xf numFmtId="167" fontId="8" fillId="2" borderId="0" xfId="25" applyNumberFormat="1" applyFont="1" applyFill="1"/>
    <xf numFmtId="0" fontId="9" fillId="2" borderId="0" xfId="25" applyFont="1" applyFill="1"/>
    <xf numFmtId="0" fontId="9" fillId="0" borderId="0" xfId="25" applyFont="1"/>
    <xf numFmtId="170" fontId="8" fillId="2" borderId="0" xfId="25" applyNumberFormat="1" applyFont="1" applyFill="1"/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8" fillId="5" borderId="0" xfId="25" applyFont="1" applyFill="1"/>
    <xf numFmtId="0" fontId="9" fillId="5" borderId="0" xfId="25" applyFont="1" applyFill="1"/>
    <xf numFmtId="0" fontId="14" fillId="2" borderId="0" xfId="25" applyFont="1" applyFill="1" applyBorder="1" applyAlignment="1">
      <alignment horizontal="left"/>
    </xf>
    <xf numFmtId="0" fontId="8" fillId="2" borderId="0" xfId="25" applyFont="1" applyFill="1" applyBorder="1"/>
    <xf numFmtId="1" fontId="8" fillId="2" borderId="0" xfId="25" applyNumberFormat="1" applyFont="1" applyFill="1" applyBorder="1"/>
    <xf numFmtId="166" fontId="8" fillId="2" borderId="0" xfId="25" applyNumberFormat="1" applyFont="1" applyFill="1" applyBorder="1"/>
    <xf numFmtId="0" fontId="9" fillId="2" borderId="0" xfId="25" applyFont="1" applyFill="1" applyBorder="1"/>
    <xf numFmtId="1" fontId="9" fillId="2" borderId="0" xfId="25" applyNumberFormat="1" applyFont="1" applyFill="1" applyBorder="1"/>
    <xf numFmtId="166" fontId="9" fillId="2" borderId="0" xfId="25" applyNumberFormat="1" applyFont="1" applyFill="1" applyBorder="1"/>
    <xf numFmtId="0" fontId="15" fillId="2" borderId="0" xfId="25" applyFont="1" applyFill="1" applyBorder="1" applyAlignment="1">
      <alignment horizontal="left" wrapText="1"/>
    </xf>
    <xf numFmtId="167" fontId="16" fillId="2" borderId="0" xfId="25" applyNumberFormat="1" applyFont="1" applyFill="1" applyBorder="1"/>
    <xf numFmtId="0" fontId="8" fillId="2" borderId="0" xfId="25" applyFont="1" applyFill="1" applyBorder="1" applyAlignment="1">
      <alignment horizontal="right" vertical="top" wrapText="1"/>
    </xf>
    <xf numFmtId="0" fontId="19" fillId="2" borderId="0" xfId="25" applyFont="1" applyFill="1" applyBorder="1"/>
    <xf numFmtId="0" fontId="16" fillId="2" borderId="0" xfId="25" applyFont="1" applyFill="1" applyBorder="1"/>
    <xf numFmtId="166" fontId="16" fillId="2" borderId="0" xfId="25" applyNumberFormat="1" applyFont="1" applyFill="1" applyBorder="1"/>
    <xf numFmtId="0" fontId="20" fillId="2" borderId="0" xfId="4" applyFont="1" applyFill="1" applyBorder="1" applyAlignment="1">
      <alignment horizontal="left"/>
    </xf>
    <xf numFmtId="0" fontId="9" fillId="2" borderId="0" xfId="25" applyFont="1" applyFill="1" applyBorder="1" applyAlignment="1">
      <alignment horizontal="right"/>
    </xf>
    <xf numFmtId="1" fontId="9" fillId="2" borderId="0" xfId="25" applyNumberFormat="1" applyFont="1" applyFill="1" applyBorder="1" applyAlignment="1">
      <alignment horizontal="right"/>
    </xf>
    <xf numFmtId="166" fontId="9" fillId="2" borderId="0" xfId="25" applyNumberFormat="1" applyFont="1" applyFill="1" applyBorder="1" applyAlignment="1">
      <alignment horizontal="right"/>
    </xf>
    <xf numFmtId="167" fontId="16" fillId="2" borderId="0" xfId="25" applyNumberFormat="1" applyFont="1" applyFill="1" applyBorder="1" applyAlignment="1">
      <alignment horizontal="right"/>
    </xf>
    <xf numFmtId="0" fontId="23" fillId="2" borderId="91" xfId="4" applyFont="1" applyFill="1" applyBorder="1" applyAlignment="1">
      <alignment vertical="center" wrapText="1" shrinkToFit="1"/>
    </xf>
    <xf numFmtId="1" fontId="8" fillId="2" borderId="9" xfId="25" applyNumberFormat="1" applyFont="1" applyFill="1" applyBorder="1" applyAlignment="1">
      <alignment horizontal="center" vertical="center" wrapText="1"/>
    </xf>
    <xf numFmtId="1" fontId="8" fillId="2" borderId="10" xfId="25" applyNumberFormat="1" applyFont="1" applyFill="1" applyBorder="1" applyAlignment="1">
      <alignment horizontal="center" vertical="center" wrapText="1"/>
    </xf>
    <xf numFmtId="1" fontId="8" fillId="2" borderId="11" xfId="25" applyNumberFormat="1" applyFont="1" applyFill="1" applyBorder="1" applyAlignment="1">
      <alignment horizontal="center" vertical="center" wrapText="1"/>
    </xf>
    <xf numFmtId="2" fontId="8" fillId="2" borderId="10" xfId="25" applyNumberFormat="1" applyFont="1" applyFill="1" applyBorder="1" applyAlignment="1">
      <alignment horizontal="center" vertical="center" wrapText="1"/>
    </xf>
    <xf numFmtId="166" fontId="8" fillId="2" borderId="11" xfId="25" applyNumberFormat="1" applyFont="1" applyFill="1" applyBorder="1" applyAlignment="1">
      <alignment horizontal="center" vertical="center" wrapText="1"/>
    </xf>
    <xf numFmtId="166" fontId="8" fillId="2" borderId="24" xfId="25" applyNumberFormat="1" applyFont="1" applyFill="1" applyBorder="1" applyAlignment="1">
      <alignment horizontal="center" vertical="center" wrapText="1"/>
    </xf>
    <xf numFmtId="167" fontId="8" fillId="3" borderId="57" xfId="25" applyNumberFormat="1" applyFont="1" applyFill="1" applyBorder="1" applyAlignment="1">
      <alignment horizontal="center" vertical="center" wrapText="1"/>
    </xf>
    <xf numFmtId="169" fontId="8" fillId="2" borderId="12" xfId="25" applyNumberFormat="1" applyFont="1" applyFill="1" applyBorder="1" applyAlignment="1">
      <alignment horizontal="center"/>
    </xf>
    <xf numFmtId="169" fontId="8" fillId="2" borderId="54" xfId="7" applyNumberFormat="1" applyFont="1" applyFill="1" applyBorder="1" applyAlignment="1" applyProtection="1">
      <alignment horizontal="center" vertical="center" wrapText="1"/>
    </xf>
    <xf numFmtId="169" fontId="24" fillId="2" borderId="11" xfId="7" applyNumberFormat="1" applyFont="1" applyFill="1" applyBorder="1" applyAlignment="1" applyProtection="1">
      <alignment horizontal="center" vertical="center" wrapText="1"/>
    </xf>
    <xf numFmtId="0" fontId="21" fillId="2" borderId="14" xfId="0" applyFont="1" applyFill="1" applyBorder="1" applyAlignment="1">
      <alignment vertical="center" wrapText="1" shrinkToFit="1"/>
    </xf>
    <xf numFmtId="1" fontId="8" fillId="2" borderId="15" xfId="25" applyNumberFormat="1" applyFont="1" applyFill="1" applyBorder="1" applyAlignment="1">
      <alignment horizontal="center" vertical="center" wrapText="1"/>
    </xf>
    <xf numFmtId="1" fontId="8" fillId="2" borderId="16" xfId="25" applyNumberFormat="1" applyFont="1" applyFill="1" applyBorder="1" applyAlignment="1">
      <alignment horizontal="center" vertical="center" wrapText="1"/>
    </xf>
    <xf numFmtId="1" fontId="8" fillId="2" borderId="17" xfId="25" applyNumberFormat="1" applyFont="1" applyFill="1" applyBorder="1" applyAlignment="1">
      <alignment horizontal="center" vertical="center" wrapText="1"/>
    </xf>
    <xf numFmtId="2" fontId="8" fillId="2" borderId="1" xfId="25" applyNumberFormat="1" applyFont="1" applyFill="1" applyBorder="1" applyAlignment="1">
      <alignment horizontal="center" vertical="center" wrapText="1"/>
    </xf>
    <xf numFmtId="166" fontId="8" fillId="2" borderId="17" xfId="25" applyNumberFormat="1" applyFont="1" applyFill="1" applyBorder="1" applyAlignment="1">
      <alignment horizontal="center" vertical="center" wrapText="1"/>
    </xf>
    <xf numFmtId="166" fontId="8" fillId="2" borderId="39" xfId="25" applyNumberFormat="1" applyFont="1" applyFill="1" applyBorder="1" applyAlignment="1">
      <alignment horizontal="center" vertical="center" wrapText="1"/>
    </xf>
    <xf numFmtId="167" fontId="8" fillId="3" borderId="58" xfId="25" applyNumberFormat="1" applyFont="1" applyFill="1" applyBorder="1" applyAlignment="1">
      <alignment horizontal="center" vertical="center" wrapText="1"/>
    </xf>
    <xf numFmtId="169" fontId="8" fillId="2" borderId="27" xfId="25" applyNumberFormat="1" applyFont="1" applyFill="1" applyBorder="1" applyAlignment="1">
      <alignment horizontal="center"/>
    </xf>
    <xf numFmtId="169" fontId="8" fillId="2" borderId="51" xfId="7" applyNumberFormat="1" applyFont="1" applyFill="1" applyBorder="1" applyAlignment="1" applyProtection="1">
      <alignment horizontal="center" vertical="center" wrapText="1"/>
    </xf>
    <xf numFmtId="169" fontId="24" fillId="2" borderId="53" xfId="7" applyNumberFormat="1" applyFont="1" applyFill="1" applyBorder="1" applyAlignment="1" applyProtection="1">
      <alignment horizontal="center" vertical="center" wrapText="1"/>
    </xf>
    <xf numFmtId="0" fontId="25" fillId="2" borderId="14" xfId="0" applyFont="1" applyFill="1" applyBorder="1" applyAlignment="1">
      <alignment vertical="center" wrapText="1" shrinkToFit="1"/>
    </xf>
    <xf numFmtId="1" fontId="8" fillId="2" borderId="19" xfId="25" applyNumberFormat="1" applyFont="1" applyFill="1" applyBorder="1" applyAlignment="1">
      <alignment horizontal="center" vertical="center" wrapText="1"/>
    </xf>
    <xf numFmtId="1" fontId="8" fillId="2" borderId="1" xfId="25" applyNumberFormat="1" applyFont="1" applyFill="1" applyBorder="1" applyAlignment="1">
      <alignment horizontal="center" vertical="center" wrapText="1"/>
    </xf>
    <xf numFmtId="1" fontId="8" fillId="2" borderId="20" xfId="25" applyNumberFormat="1" applyFont="1" applyFill="1" applyBorder="1" applyAlignment="1">
      <alignment horizontal="center" vertical="center" wrapText="1"/>
    </xf>
    <xf numFmtId="166" fontId="8" fillId="2" borderId="20" xfId="25" applyNumberFormat="1" applyFont="1" applyFill="1" applyBorder="1" applyAlignment="1">
      <alignment horizontal="center" vertical="center" wrapText="1"/>
    </xf>
    <xf numFmtId="166" fontId="8" fillId="2" borderId="26" xfId="25" applyNumberFormat="1" applyFont="1" applyFill="1" applyBorder="1" applyAlignment="1">
      <alignment horizontal="center" vertical="center" wrapText="1"/>
    </xf>
    <xf numFmtId="169" fontId="8" fillId="2" borderId="52" xfId="7" applyNumberFormat="1" applyFont="1" applyFill="1" applyBorder="1" applyAlignment="1" applyProtection="1">
      <alignment horizontal="center" vertical="center" wrapText="1"/>
    </xf>
    <xf numFmtId="1" fontId="8" fillId="2" borderId="2" xfId="25" applyNumberFormat="1" applyFont="1" applyFill="1" applyBorder="1" applyAlignment="1">
      <alignment horizontal="center" vertical="center" wrapText="1"/>
    </xf>
    <xf numFmtId="1" fontId="8" fillId="2" borderId="3" xfId="25" applyNumberFormat="1" applyFont="1" applyFill="1" applyBorder="1" applyAlignment="1">
      <alignment horizontal="center" vertical="center" wrapText="1"/>
    </xf>
    <xf numFmtId="1" fontId="8" fillId="2" borderId="21" xfId="25" applyNumberFormat="1" applyFont="1" applyFill="1" applyBorder="1" applyAlignment="1">
      <alignment horizontal="center" vertical="center" wrapText="1"/>
    </xf>
    <xf numFmtId="1" fontId="8" fillId="2" borderId="7" xfId="25" applyNumberFormat="1" applyFont="1" applyFill="1" applyBorder="1" applyAlignment="1">
      <alignment horizontal="center" vertical="center" wrapText="1"/>
    </xf>
    <xf numFmtId="1" fontId="8" fillId="2" borderId="8" xfId="25" applyNumberFormat="1" applyFont="1" applyFill="1" applyBorder="1" applyAlignment="1">
      <alignment horizontal="center" vertical="center" wrapText="1"/>
    </xf>
    <xf numFmtId="2" fontId="8" fillId="2" borderId="7" xfId="25" applyNumberFormat="1" applyFont="1" applyFill="1" applyBorder="1" applyAlignment="1">
      <alignment horizontal="center" vertical="center" wrapText="1"/>
    </xf>
    <xf numFmtId="166" fontId="8" fillId="2" borderId="8" xfId="25" applyNumberFormat="1" applyFont="1" applyFill="1" applyBorder="1" applyAlignment="1">
      <alignment horizontal="center" vertical="center" wrapText="1"/>
    </xf>
    <xf numFmtId="1" fontId="8" fillId="0" borderId="21" xfId="25" applyNumberFormat="1" applyFont="1" applyFill="1" applyBorder="1" applyAlignment="1">
      <alignment horizontal="center" vertical="center" wrapText="1"/>
    </xf>
    <xf numFmtId="166" fontId="8" fillId="2" borderId="6" xfId="25" applyNumberFormat="1" applyFont="1" applyFill="1" applyBorder="1" applyAlignment="1">
      <alignment horizontal="center" vertical="center" wrapText="1"/>
    </xf>
    <xf numFmtId="167" fontId="8" fillId="3" borderId="61" xfId="25" applyNumberFormat="1" applyFont="1" applyFill="1" applyBorder="1" applyAlignment="1">
      <alignment horizontal="center" vertical="center" wrapText="1"/>
    </xf>
    <xf numFmtId="169" fontId="8" fillId="2" borderId="22" xfId="7" applyNumberFormat="1" applyFont="1" applyFill="1" applyBorder="1" applyAlignment="1" applyProtection="1">
      <alignment horizontal="center" vertical="center" wrapText="1"/>
    </xf>
    <xf numFmtId="169" fontId="8" fillId="2" borderId="55" xfId="7" applyNumberFormat="1" applyFont="1" applyFill="1" applyBorder="1" applyAlignment="1" applyProtection="1">
      <alignment horizontal="center" vertical="center" wrapText="1"/>
    </xf>
    <xf numFmtId="169" fontId="24" fillId="2" borderId="23" xfId="7" applyNumberFormat="1" applyFont="1" applyFill="1" applyBorder="1" applyAlignment="1" applyProtection="1">
      <alignment horizontal="center" vertical="center" wrapText="1"/>
    </xf>
    <xf numFmtId="1" fontId="8" fillId="2" borderId="24" xfId="25" applyNumberFormat="1" applyFont="1" applyFill="1" applyBorder="1" applyAlignment="1">
      <alignment horizontal="center" vertical="center" wrapText="1"/>
    </xf>
    <xf numFmtId="166" fontId="8" fillId="2" borderId="25" xfId="25" applyNumberFormat="1" applyFont="1" applyFill="1" applyBorder="1" applyAlignment="1">
      <alignment horizontal="center" vertical="center" wrapText="1"/>
    </xf>
    <xf numFmtId="0" fontId="8" fillId="0" borderId="9" xfId="25" applyFont="1" applyBorder="1" applyAlignment="1">
      <alignment horizontal="center" vertical="center"/>
    </xf>
    <xf numFmtId="169" fontId="8" fillId="2" borderId="13" xfId="7" applyNumberFormat="1" applyFont="1" applyFill="1" applyBorder="1" applyAlignment="1" applyProtection="1">
      <alignment horizontal="center" vertical="center" wrapText="1"/>
    </xf>
    <xf numFmtId="169" fontId="8" fillId="2" borderId="11" xfId="25" applyNumberFormat="1" applyFont="1" applyFill="1" applyBorder="1" applyAlignment="1">
      <alignment horizontal="center"/>
    </xf>
    <xf numFmtId="1" fontId="8" fillId="2" borderId="26" xfId="25" applyNumberFormat="1" applyFont="1" applyFill="1" applyBorder="1" applyAlignment="1">
      <alignment horizontal="center" vertical="center" wrapText="1"/>
    </xf>
    <xf numFmtId="169" fontId="8" fillId="2" borderId="1" xfId="7" applyNumberFormat="1" applyFont="1" applyFill="1" applyBorder="1" applyAlignment="1" applyProtection="1">
      <alignment horizontal="center" vertical="center" wrapText="1"/>
    </xf>
    <xf numFmtId="169" fontId="8" fillId="2" borderId="20" xfId="25" applyNumberFormat="1" applyFont="1" applyFill="1" applyBorder="1" applyAlignment="1">
      <alignment horizontal="center"/>
    </xf>
    <xf numFmtId="166" fontId="8" fillId="2" borderId="38" xfId="25" applyNumberFormat="1" applyFont="1" applyFill="1" applyBorder="1" applyAlignment="1">
      <alignment horizontal="center" vertical="center" wrapText="1"/>
    </xf>
    <xf numFmtId="1" fontId="8" fillId="2" borderId="6" xfId="25" applyNumberFormat="1" applyFont="1" applyFill="1" applyBorder="1" applyAlignment="1">
      <alignment horizontal="center" vertical="center" wrapText="1"/>
    </xf>
    <xf numFmtId="169" fontId="8" fillId="2" borderId="5" xfId="25" applyNumberFormat="1" applyFont="1" applyFill="1" applyBorder="1" applyAlignment="1">
      <alignment horizontal="center"/>
    </xf>
    <xf numFmtId="169" fontId="8" fillId="2" borderId="7" xfId="7" applyNumberFormat="1" applyFont="1" applyFill="1" applyBorder="1" applyAlignment="1" applyProtection="1">
      <alignment horizontal="center" vertical="center" wrapText="1"/>
    </xf>
    <xf numFmtId="169" fontId="8" fillId="2" borderId="8" xfId="25" applyNumberFormat="1" applyFont="1" applyFill="1" applyBorder="1" applyAlignment="1">
      <alignment horizontal="center"/>
    </xf>
    <xf numFmtId="169" fontId="8" fillId="2" borderId="10" xfId="7" applyNumberFormat="1" applyFont="1" applyFill="1" applyBorder="1" applyAlignment="1" applyProtection="1">
      <alignment horizontal="center" vertical="center" wrapText="1"/>
    </xf>
    <xf numFmtId="169" fontId="8" fillId="2" borderId="27" xfId="7" applyNumberFormat="1" applyFont="1" applyFill="1" applyBorder="1" applyAlignment="1" applyProtection="1">
      <alignment horizontal="center" vertical="center" wrapText="1"/>
    </xf>
    <xf numFmtId="169" fontId="24" fillId="2" borderId="20" xfId="7" applyNumberFormat="1" applyFont="1" applyFill="1" applyBorder="1" applyAlignment="1" applyProtection="1">
      <alignment horizontal="center" vertical="center" wrapText="1"/>
    </xf>
    <xf numFmtId="169" fontId="8" fillId="2" borderId="28" xfId="7" applyNumberFormat="1" applyFont="1" applyFill="1" applyBorder="1" applyAlignment="1" applyProtection="1">
      <alignment horizontal="center" vertical="center" wrapText="1"/>
    </xf>
    <xf numFmtId="169" fontId="8" fillId="2" borderId="3" xfId="7" applyNumberFormat="1" applyFont="1" applyFill="1" applyBorder="1" applyAlignment="1" applyProtection="1">
      <alignment horizontal="center" vertical="center" wrapText="1"/>
    </xf>
    <xf numFmtId="169" fontId="24" fillId="2" borderId="4" xfId="7" applyNumberFormat="1" applyFont="1" applyFill="1" applyBorder="1" applyAlignment="1" applyProtection="1">
      <alignment horizontal="center" vertical="center" wrapText="1"/>
    </xf>
    <xf numFmtId="169" fontId="8" fillId="2" borderId="5" xfId="7" applyNumberFormat="1" applyFont="1" applyFill="1" applyBorder="1" applyAlignment="1" applyProtection="1">
      <alignment horizontal="center" vertical="center" wrapText="1"/>
    </xf>
    <xf numFmtId="169" fontId="24" fillId="2" borderId="8" xfId="7" applyNumberFormat="1" applyFont="1" applyFill="1" applyBorder="1" applyAlignment="1" applyProtection="1">
      <alignment horizontal="center" vertical="center" wrapText="1"/>
    </xf>
    <xf numFmtId="0" fontId="8" fillId="0" borderId="24" xfId="25" applyFont="1" applyBorder="1" applyAlignment="1">
      <alignment horizontal="center" vertical="center"/>
    </xf>
    <xf numFmtId="166" fontId="8" fillId="2" borderId="62" xfId="25" applyNumberFormat="1" applyFont="1" applyFill="1" applyBorder="1" applyAlignment="1">
      <alignment horizontal="center" vertical="center" wrapText="1"/>
    </xf>
    <xf numFmtId="169" fontId="8" fillId="2" borderId="29" xfId="7" applyNumberFormat="1" applyFont="1" applyFill="1" applyBorder="1" applyAlignment="1" applyProtection="1">
      <alignment horizontal="center" vertical="center" wrapText="1"/>
    </xf>
    <xf numFmtId="169" fontId="8" fillId="2" borderId="63" xfId="7" applyNumberFormat="1" applyFont="1" applyFill="1" applyBorder="1" applyAlignment="1" applyProtection="1">
      <alignment horizontal="center" vertical="center" wrapText="1"/>
    </xf>
    <xf numFmtId="169" fontId="8" fillId="2" borderId="64" xfId="7" applyNumberFormat="1" applyFont="1" applyFill="1" applyBorder="1" applyAlignment="1" applyProtection="1">
      <alignment horizontal="center" vertical="center" wrapText="1"/>
    </xf>
    <xf numFmtId="169" fontId="8" fillId="2" borderId="65" xfId="25" applyNumberFormat="1" applyFont="1" applyFill="1" applyBorder="1" applyAlignment="1">
      <alignment horizontal="center"/>
    </xf>
    <xf numFmtId="169" fontId="8" fillId="2" borderId="66" xfId="7" applyNumberFormat="1" applyFont="1" applyFill="1" applyBorder="1" applyAlignment="1" applyProtection="1">
      <alignment horizontal="center" vertical="center" wrapText="1"/>
    </xf>
    <xf numFmtId="169" fontId="8" fillId="2" borderId="30" xfId="7" applyNumberFormat="1" applyFont="1" applyFill="1" applyBorder="1" applyAlignment="1" applyProtection="1">
      <alignment horizontal="center" vertical="center" wrapText="1"/>
    </xf>
    <xf numFmtId="169" fontId="8" fillId="2" borderId="67" xfId="25" applyNumberFormat="1" applyFont="1" applyFill="1" applyBorder="1" applyAlignment="1">
      <alignment horizontal="center"/>
    </xf>
    <xf numFmtId="169" fontId="8" fillId="2" borderId="45" xfId="25" applyNumberFormat="1" applyFont="1" applyFill="1" applyBorder="1" applyAlignment="1">
      <alignment horizontal="center"/>
    </xf>
    <xf numFmtId="169" fontId="8" fillId="2" borderId="31" xfId="7" applyNumberFormat="1" applyFont="1" applyFill="1" applyBorder="1" applyAlignment="1" applyProtection="1">
      <alignment horizontal="center" vertical="center" wrapText="1"/>
    </xf>
    <xf numFmtId="0" fontId="23" fillId="2" borderId="91" xfId="4" applyFont="1" applyFill="1" applyBorder="1" applyAlignment="1">
      <alignment horizontal="left" vertical="center" wrapText="1" shrinkToFit="1"/>
    </xf>
    <xf numFmtId="1" fontId="8" fillId="2" borderId="32" xfId="25" applyNumberFormat="1" applyFont="1" applyFill="1" applyBorder="1" applyAlignment="1">
      <alignment horizontal="center" vertical="center" wrapText="1"/>
    </xf>
    <xf numFmtId="1" fontId="8" fillId="2" borderId="29" xfId="25" applyNumberFormat="1" applyFont="1" applyFill="1" applyBorder="1" applyAlignment="1">
      <alignment horizontal="center" vertical="center" wrapText="1"/>
    </xf>
    <xf numFmtId="1" fontId="8" fillId="2" borderId="33" xfId="25" applyNumberFormat="1" applyFont="1" applyFill="1" applyBorder="1" applyAlignment="1">
      <alignment horizontal="center" vertical="center" wrapText="1"/>
    </xf>
    <xf numFmtId="1" fontId="8" fillId="2" borderId="34" xfId="25" applyNumberFormat="1" applyFont="1" applyFill="1" applyBorder="1" applyAlignment="1">
      <alignment horizontal="center" vertical="center" wrapText="1"/>
    </xf>
    <xf numFmtId="166" fontId="8" fillId="2" borderId="33" xfId="25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left" vertical="center" wrapText="1" shrinkToFit="1"/>
    </xf>
    <xf numFmtId="1" fontId="8" fillId="2" borderId="27" xfId="25" applyNumberFormat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left" vertical="center" wrapText="1" shrinkToFit="1"/>
    </xf>
    <xf numFmtId="1" fontId="8" fillId="2" borderId="5" xfId="25" applyNumberFormat="1" applyFont="1" applyFill="1" applyBorder="1" applyAlignment="1">
      <alignment horizontal="center" vertical="center" wrapText="1"/>
    </xf>
    <xf numFmtId="167" fontId="8" fillId="3" borderId="59" xfId="25" applyNumberFormat="1" applyFont="1" applyFill="1" applyBorder="1" applyAlignment="1">
      <alignment horizontal="center" vertical="center" wrapText="1"/>
    </xf>
    <xf numFmtId="1" fontId="8" fillId="2" borderId="35" xfId="25" applyNumberFormat="1" applyFont="1" applyFill="1" applyBorder="1" applyAlignment="1">
      <alignment horizontal="center" vertical="center" wrapText="1"/>
    </xf>
    <xf numFmtId="166" fontId="8" fillId="2" borderId="35" xfId="25" applyNumberFormat="1" applyFont="1" applyFill="1" applyBorder="1" applyAlignment="1">
      <alignment horizontal="center" vertical="center" wrapText="1"/>
    </xf>
    <xf numFmtId="167" fontId="8" fillId="3" borderId="60" xfId="25" applyNumberFormat="1" applyFont="1" applyFill="1" applyBorder="1" applyAlignment="1">
      <alignment horizontal="center" vertical="center" wrapText="1"/>
    </xf>
    <xf numFmtId="1" fontId="8" fillId="2" borderId="36" xfId="25" applyNumberFormat="1" applyFont="1" applyFill="1" applyBorder="1" applyAlignment="1">
      <alignment horizontal="center" vertical="center" wrapText="1"/>
    </xf>
    <xf numFmtId="166" fontId="8" fillId="2" borderId="23" xfId="25" applyNumberFormat="1" applyFont="1" applyFill="1" applyBorder="1" applyAlignment="1">
      <alignment horizontal="center" vertical="center" wrapText="1"/>
    </xf>
    <xf numFmtId="166" fontId="8" fillId="2" borderId="56" xfId="25" applyNumberFormat="1" applyFont="1" applyFill="1" applyBorder="1" applyAlignment="1">
      <alignment horizontal="center" vertical="center" wrapText="1"/>
    </xf>
    <xf numFmtId="0" fontId="21" fillId="2" borderId="0" xfId="25" applyFont="1" applyFill="1" applyAlignment="1">
      <alignment wrapText="1"/>
    </xf>
    <xf numFmtId="0" fontId="26" fillId="2" borderId="0" xfId="25" applyFont="1" applyFill="1"/>
    <xf numFmtId="1" fontId="26" fillId="2" borderId="0" xfId="25" applyNumberFormat="1" applyFont="1" applyFill="1"/>
    <xf numFmtId="166" fontId="26" fillId="2" borderId="0" xfId="25" applyNumberFormat="1" applyFont="1" applyFill="1"/>
    <xf numFmtId="167" fontId="26" fillId="2" borderId="0" xfId="25" applyNumberFormat="1" applyFont="1" applyFill="1"/>
    <xf numFmtId="0" fontId="8" fillId="4" borderId="0" xfId="25" applyFont="1" applyFill="1"/>
    <xf numFmtId="0" fontId="8" fillId="2" borderId="0" xfId="25" applyFont="1" applyFill="1" applyAlignment="1">
      <alignment horizontal="left"/>
    </xf>
    <xf numFmtId="1" fontId="21" fillId="6" borderId="2" xfId="25" applyNumberFormat="1" applyFont="1" applyFill="1" applyBorder="1" applyAlignment="1">
      <alignment horizontal="center" vertical="center" wrapText="1"/>
    </xf>
    <xf numFmtId="0" fontId="21" fillId="6" borderId="3" xfId="25" applyFont="1" applyFill="1" applyBorder="1" applyAlignment="1">
      <alignment horizontal="center" vertical="center" wrapText="1"/>
    </xf>
    <xf numFmtId="166" fontId="21" fillId="6" borderId="4" xfId="25" applyNumberFormat="1" applyFont="1" applyFill="1" applyBorder="1" applyAlignment="1">
      <alignment horizontal="center" vertical="center" wrapText="1"/>
    </xf>
    <xf numFmtId="1" fontId="21" fillId="6" borderId="5" xfId="25" applyNumberFormat="1" applyFont="1" applyFill="1" applyBorder="1" applyAlignment="1">
      <alignment horizontal="center" vertical="center" wrapText="1"/>
    </xf>
    <xf numFmtId="166" fontId="21" fillId="6" borderId="6" xfId="25" applyNumberFormat="1" applyFont="1" applyFill="1" applyBorder="1" applyAlignment="1">
      <alignment horizontal="center" vertical="center" wrapText="1"/>
    </xf>
    <xf numFmtId="0" fontId="21" fillId="6" borderId="5" xfId="25" applyFont="1" applyFill="1" applyBorder="1" applyAlignment="1">
      <alignment horizontal="center" vertical="center" wrapText="1"/>
    </xf>
    <xf numFmtId="0" fontId="21" fillId="6" borderId="7" xfId="25" applyFont="1" applyFill="1" applyBorder="1" applyAlignment="1">
      <alignment horizontal="center" vertical="center" wrapText="1"/>
    </xf>
    <xf numFmtId="0" fontId="21" fillId="6" borderId="8" xfId="25" applyFont="1" applyFill="1" applyBorder="1" applyAlignment="1">
      <alignment horizontal="center" vertical="center" wrapText="1"/>
    </xf>
    <xf numFmtId="0" fontId="8" fillId="0" borderId="11" xfId="25" applyFont="1" applyBorder="1" applyAlignment="1">
      <alignment horizontal="center" vertical="center"/>
    </xf>
    <xf numFmtId="171" fontId="28" fillId="0" borderId="90" xfId="27" applyNumberFormat="1" applyFont="1" applyFill="1" applyBorder="1" applyAlignment="1" applyProtection="1">
      <alignment horizontal="center" vertical="center" wrapText="1" shrinkToFit="1"/>
    </xf>
    <xf numFmtId="2" fontId="8" fillId="0" borderId="10" xfId="25" applyNumberFormat="1" applyFont="1" applyBorder="1" applyAlignment="1">
      <alignment horizontal="center" vertical="center"/>
    </xf>
    <xf numFmtId="0" fontId="8" fillId="0" borderId="17" xfId="25" applyFont="1" applyBorder="1" applyAlignment="1">
      <alignment horizontal="center" vertical="center"/>
    </xf>
    <xf numFmtId="171" fontId="28" fillId="0" borderId="19" xfId="27" applyNumberFormat="1" applyFont="1" applyFill="1" applyBorder="1" applyAlignment="1" applyProtection="1">
      <alignment horizontal="center" wrapText="1" shrinkToFit="1"/>
    </xf>
    <xf numFmtId="2" fontId="8" fillId="0" borderId="1" xfId="25" applyNumberFormat="1" applyFont="1" applyBorder="1" applyAlignment="1">
      <alignment horizontal="center" vertical="center"/>
    </xf>
    <xf numFmtId="0" fontId="8" fillId="0" borderId="15" xfId="25" applyFont="1" applyBorder="1" applyAlignment="1">
      <alignment horizontal="center" vertical="center"/>
    </xf>
    <xf numFmtId="171" fontId="28" fillId="0" borderId="21" xfId="27" applyNumberFormat="1" applyFont="1" applyFill="1" applyBorder="1" applyAlignment="1" applyProtection="1">
      <alignment horizontal="center" wrapText="1" shrinkToFit="1"/>
    </xf>
    <xf numFmtId="2" fontId="8" fillId="0" borderId="7" xfId="25" applyNumberFormat="1" applyFont="1" applyBorder="1" applyAlignment="1">
      <alignment horizontal="center" vertical="center"/>
    </xf>
    <xf numFmtId="0" fontId="23" fillId="2" borderId="41" xfId="4" applyFont="1" applyFill="1" applyBorder="1" applyAlignment="1">
      <alignment horizontal="left" vertical="center" wrapText="1" shrinkToFit="1"/>
    </xf>
    <xf numFmtId="2" fontId="8" fillId="0" borderId="29" xfId="25" applyNumberFormat="1" applyFont="1" applyBorder="1" applyAlignment="1">
      <alignment horizontal="center" vertical="center"/>
    </xf>
    <xf numFmtId="0" fontId="21" fillId="2" borderId="37" xfId="0" applyFont="1" applyFill="1" applyBorder="1" applyAlignment="1">
      <alignment horizontal="left" vertical="center" wrapText="1" shrinkToFit="1"/>
    </xf>
    <xf numFmtId="2" fontId="8" fillId="0" borderId="3" xfId="25" applyNumberFormat="1" applyFont="1" applyBorder="1" applyAlignment="1">
      <alignment horizontal="center" vertical="center"/>
    </xf>
    <xf numFmtId="0" fontId="25" fillId="2" borderId="37" xfId="0" applyFont="1" applyFill="1" applyBorder="1" applyAlignment="1">
      <alignment horizontal="left" vertical="center" wrapText="1" shrinkToFit="1"/>
    </xf>
    <xf numFmtId="167" fontId="8" fillId="3" borderId="68" xfId="25" applyNumberFormat="1" applyFont="1" applyFill="1" applyBorder="1" applyAlignment="1">
      <alignment horizontal="center" vertical="center" wrapText="1"/>
    </xf>
    <xf numFmtId="167" fontId="8" fillId="2" borderId="0" xfId="25" applyNumberFormat="1" applyFont="1" applyFill="1" applyBorder="1"/>
    <xf numFmtId="0" fontId="8" fillId="2" borderId="0" xfId="25" applyFont="1" applyFill="1" applyBorder="1" applyAlignment="1">
      <alignment horizontal="left" wrapText="1"/>
    </xf>
    <xf numFmtId="2" fontId="8" fillId="2" borderId="29" xfId="25" applyNumberFormat="1" applyFont="1" applyFill="1" applyBorder="1" applyAlignment="1">
      <alignment horizontal="center" vertical="center" wrapText="1"/>
    </xf>
    <xf numFmtId="166" fontId="8" fillId="0" borderId="11" xfId="25" applyNumberFormat="1" applyFont="1" applyBorder="1" applyAlignment="1">
      <alignment horizontal="center" vertical="center" wrapText="1"/>
    </xf>
    <xf numFmtId="1" fontId="8" fillId="2" borderId="12" xfId="25" applyNumberFormat="1" applyFont="1" applyFill="1" applyBorder="1" applyAlignment="1">
      <alignment horizontal="center" vertical="center" wrapText="1"/>
    </xf>
    <xf numFmtId="167" fontId="8" fillId="2" borderId="24" xfId="25" applyNumberFormat="1" applyFont="1" applyFill="1" applyBorder="1" applyAlignment="1">
      <alignment horizontal="center" vertical="center" wrapText="1"/>
    </xf>
    <xf numFmtId="166" fontId="8" fillId="0" borderId="20" xfId="25" applyNumberFormat="1" applyFont="1" applyBorder="1" applyAlignment="1">
      <alignment horizontal="center" vertical="center" wrapText="1"/>
    </xf>
    <xf numFmtId="167" fontId="8" fillId="2" borderId="26" xfId="25" applyNumberFormat="1" applyFont="1" applyFill="1" applyBorder="1" applyAlignment="1">
      <alignment horizontal="center" vertical="center" wrapText="1"/>
    </xf>
    <xf numFmtId="167" fontId="8" fillId="0" borderId="26" xfId="25" applyNumberFormat="1" applyFont="1" applyBorder="1" applyAlignment="1">
      <alignment horizontal="center" vertical="center" wrapText="1"/>
    </xf>
    <xf numFmtId="169" fontId="8" fillId="2" borderId="67" xfId="7" applyNumberFormat="1" applyFont="1" applyFill="1" applyBorder="1" applyAlignment="1" applyProtection="1">
      <alignment horizontal="center" vertical="center" wrapText="1"/>
    </xf>
    <xf numFmtId="169" fontId="8" fillId="2" borderId="70" xfId="7" applyNumberFormat="1" applyFont="1" applyFill="1" applyBorder="1" applyAlignment="1" applyProtection="1">
      <alignment horizontal="center" vertical="center" wrapText="1"/>
    </xf>
    <xf numFmtId="169" fontId="24" fillId="2" borderId="45" xfId="7" applyNumberFormat="1" applyFont="1" applyFill="1" applyBorder="1" applyAlignment="1" applyProtection="1">
      <alignment horizontal="center" vertical="center" wrapText="1"/>
    </xf>
    <xf numFmtId="169" fontId="8" fillId="2" borderId="16" xfId="7" applyNumberFormat="1" applyFont="1" applyFill="1" applyBorder="1" applyAlignment="1" applyProtection="1">
      <alignment horizontal="center" vertical="center" wrapText="1"/>
    </xf>
    <xf numFmtId="166" fontId="8" fillId="2" borderId="4" xfId="25" applyNumberFormat="1" applyFont="1" applyFill="1" applyBorder="1" applyAlignment="1">
      <alignment horizontal="center" vertical="center" wrapText="1"/>
    </xf>
    <xf numFmtId="1" fontId="8" fillId="2" borderId="28" xfId="25" applyNumberFormat="1" applyFont="1" applyFill="1" applyBorder="1" applyAlignment="1">
      <alignment horizontal="center" vertical="center" wrapText="1"/>
    </xf>
    <xf numFmtId="167" fontId="8" fillId="0" borderId="38" xfId="25" applyNumberFormat="1" applyFont="1" applyBorder="1" applyAlignment="1">
      <alignment horizontal="center" vertical="center" wrapText="1"/>
    </xf>
    <xf numFmtId="2" fontId="8" fillId="2" borderId="31" xfId="25" applyNumberFormat="1" applyFont="1" applyFill="1" applyBorder="1" applyAlignment="1">
      <alignment horizontal="center" vertical="center" wrapText="1"/>
    </xf>
    <xf numFmtId="167" fontId="8" fillId="2" borderId="6" xfId="25" applyNumberFormat="1" applyFont="1" applyFill="1" applyBorder="1" applyAlignment="1">
      <alignment horizontal="center" vertical="center" wrapText="1"/>
    </xf>
    <xf numFmtId="169" fontId="8" fillId="2" borderId="12" xfId="7" applyNumberFormat="1" applyFont="1" applyFill="1" applyBorder="1" applyAlignment="1" applyProtection="1">
      <alignment horizontal="center" vertical="center" wrapText="1"/>
    </xf>
    <xf numFmtId="2" fontId="8" fillId="2" borderId="16" xfId="25" applyNumberFormat="1" applyFont="1" applyFill="1" applyBorder="1" applyAlignment="1">
      <alignment horizontal="center" vertical="center" wrapText="1"/>
    </xf>
    <xf numFmtId="166" fontId="8" fillId="0" borderId="17" xfId="25" applyNumberFormat="1" applyFont="1" applyBorder="1" applyAlignment="1">
      <alignment horizontal="center" vertical="center" wrapText="1"/>
    </xf>
    <xf numFmtId="1" fontId="8" fillId="2" borderId="18" xfId="25" applyNumberFormat="1" applyFont="1" applyFill="1" applyBorder="1" applyAlignment="1">
      <alignment horizontal="center" vertical="center" wrapText="1"/>
    </xf>
    <xf numFmtId="167" fontId="8" fillId="2" borderId="39" xfId="25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shrinkToFit="1"/>
    </xf>
    <xf numFmtId="1" fontId="8" fillId="2" borderId="0" xfId="25" applyNumberFormat="1" applyFont="1" applyFill="1" applyBorder="1" applyAlignment="1">
      <alignment horizontal="center" vertical="center" wrapText="1"/>
    </xf>
    <xf numFmtId="2" fontId="8" fillId="2" borderId="0" xfId="25" applyNumberFormat="1" applyFont="1" applyFill="1" applyBorder="1" applyAlignment="1">
      <alignment horizontal="center" vertical="center" wrapText="1"/>
    </xf>
    <xf numFmtId="166" fontId="8" fillId="2" borderId="0" xfId="25" applyNumberFormat="1" applyFont="1" applyFill="1" applyBorder="1" applyAlignment="1">
      <alignment horizontal="center" vertical="center" wrapText="1"/>
    </xf>
    <xf numFmtId="167" fontId="8" fillId="2" borderId="0" xfId="25" applyNumberFormat="1" applyFont="1" applyFill="1" applyBorder="1" applyAlignment="1">
      <alignment horizontal="center" vertical="center" wrapText="1"/>
    </xf>
    <xf numFmtId="167" fontId="8" fillId="2" borderId="69" xfId="25" applyNumberFormat="1" applyFont="1" applyFill="1" applyBorder="1" applyAlignment="1">
      <alignment horizontal="center" vertical="center" wrapText="1"/>
    </xf>
    <xf numFmtId="168" fontId="8" fillId="2" borderId="0" xfId="7" applyFont="1" applyFill="1" applyBorder="1" applyAlignment="1" applyProtection="1">
      <alignment horizontal="center" vertical="center" wrapText="1"/>
    </xf>
    <xf numFmtId="168" fontId="21" fillId="2" borderId="0" xfId="7" applyNumberFormat="1" applyFont="1" applyFill="1" applyBorder="1" applyAlignment="1" applyProtection="1">
      <alignment horizontal="center" vertical="center" wrapText="1"/>
    </xf>
    <xf numFmtId="168" fontId="29" fillId="2" borderId="0" xfId="7" applyFont="1" applyFill="1" applyBorder="1" applyAlignment="1" applyProtection="1">
      <alignment horizontal="center" vertical="center" wrapText="1"/>
    </xf>
    <xf numFmtId="1" fontId="21" fillId="6" borderId="21" xfId="25" applyNumberFormat="1" applyFont="1" applyFill="1" applyBorder="1" applyAlignment="1">
      <alignment horizontal="center" vertical="center" wrapText="1"/>
    </xf>
    <xf numFmtId="166" fontId="21" fillId="6" borderId="8" xfId="25" applyNumberFormat="1" applyFont="1" applyFill="1" applyBorder="1" applyAlignment="1">
      <alignment horizontal="center" vertical="center" wrapText="1"/>
    </xf>
    <xf numFmtId="0" fontId="21" fillId="6" borderId="28" xfId="25" applyFont="1" applyFill="1" applyBorder="1" applyAlignment="1">
      <alignment horizontal="center" vertical="center" wrapText="1"/>
    </xf>
    <xf numFmtId="0" fontId="21" fillId="6" borderId="4" xfId="25" applyFont="1" applyFill="1" applyBorder="1" applyAlignment="1">
      <alignment horizontal="center" vertical="center" wrapText="1"/>
    </xf>
    <xf numFmtId="0" fontId="16" fillId="2" borderId="0" xfId="25" applyFont="1" applyFill="1" applyBorder="1" applyAlignment="1">
      <alignment wrapText="1"/>
    </xf>
    <xf numFmtId="1" fontId="8" fillId="2" borderId="40" xfId="25" applyNumberFormat="1" applyFont="1" applyFill="1" applyBorder="1" applyAlignment="1">
      <alignment horizontal="center" vertical="center" wrapText="1"/>
    </xf>
    <xf numFmtId="2" fontId="8" fillId="2" borderId="41" xfId="25" applyNumberFormat="1" applyFont="1" applyFill="1" applyBorder="1" applyAlignment="1">
      <alignment horizontal="center" vertical="center" wrapText="1"/>
    </xf>
    <xf numFmtId="166" fontId="8" fillId="0" borderId="42" xfId="25" applyNumberFormat="1" applyFont="1" applyBorder="1" applyAlignment="1">
      <alignment horizontal="center" vertical="center" wrapText="1"/>
    </xf>
    <xf numFmtId="167" fontId="8" fillId="3" borderId="71" xfId="25" applyNumberFormat="1" applyFont="1" applyFill="1" applyBorder="1" applyAlignment="1">
      <alignment horizontal="center" vertical="center" wrapText="1"/>
    </xf>
    <xf numFmtId="169" fontId="8" fillId="2" borderId="75" xfId="7" applyNumberFormat="1" applyFont="1" applyFill="1" applyBorder="1" applyAlignment="1" applyProtection="1">
      <alignment horizontal="center" vertical="center" wrapText="1"/>
    </xf>
    <xf numFmtId="169" fontId="8" fillId="2" borderId="76" xfId="7" applyNumberFormat="1" applyFont="1" applyFill="1" applyBorder="1" applyAlignment="1" applyProtection="1">
      <alignment horizontal="center" vertical="center" wrapText="1"/>
    </xf>
    <xf numFmtId="169" fontId="24" fillId="2" borderId="77" xfId="7" applyNumberFormat="1" applyFont="1" applyFill="1" applyBorder="1" applyAlignment="1" applyProtection="1">
      <alignment horizontal="center" vertical="center" wrapText="1"/>
    </xf>
    <xf numFmtId="1" fontId="8" fillId="2" borderId="43" xfId="25" applyNumberFormat="1" applyFont="1" applyFill="1" applyBorder="1" applyAlignment="1">
      <alignment horizontal="center" vertical="center" wrapText="1"/>
    </xf>
    <xf numFmtId="2" fontId="8" fillId="2" borderId="44" xfId="25" applyNumberFormat="1" applyFont="1" applyFill="1" applyBorder="1" applyAlignment="1">
      <alignment horizontal="center" vertical="center" wrapText="1"/>
    </xf>
    <xf numFmtId="166" fontId="8" fillId="0" borderId="45" xfId="25" applyNumberFormat="1" applyFont="1" applyBorder="1" applyAlignment="1">
      <alignment horizontal="center" vertical="center" wrapText="1"/>
    </xf>
    <xf numFmtId="167" fontId="8" fillId="3" borderId="72" xfId="25" applyNumberFormat="1" applyFont="1" applyFill="1" applyBorder="1" applyAlignment="1">
      <alignment horizontal="center" vertical="center" wrapText="1"/>
    </xf>
    <xf numFmtId="169" fontId="8" fillId="2" borderId="78" xfId="7" applyNumberFormat="1" applyFont="1" applyFill="1" applyBorder="1" applyAlignment="1" applyProtection="1">
      <alignment horizontal="center" vertical="center" wrapText="1"/>
    </xf>
    <xf numFmtId="169" fontId="24" fillId="2" borderId="79" xfId="7" applyNumberFormat="1" applyFont="1" applyFill="1" applyBorder="1" applyAlignment="1" applyProtection="1">
      <alignment horizontal="center" vertical="center" wrapText="1"/>
    </xf>
    <xf numFmtId="166" fontId="8" fillId="2" borderId="45" xfId="25" applyNumberFormat="1" applyFont="1" applyFill="1" applyBorder="1" applyAlignment="1">
      <alignment horizontal="center" vertical="center" wrapText="1"/>
    </xf>
    <xf numFmtId="169" fontId="8" fillId="2" borderId="85" xfId="7" applyNumberFormat="1" applyFont="1" applyFill="1" applyBorder="1" applyAlignment="1" applyProtection="1">
      <alignment horizontal="center" vertical="center" wrapText="1"/>
    </xf>
    <xf numFmtId="169" fontId="8" fillId="2" borderId="72" xfId="7" applyNumberFormat="1" applyFont="1" applyFill="1" applyBorder="1" applyAlignment="1" applyProtection="1">
      <alignment horizontal="center" vertical="center" wrapText="1"/>
    </xf>
    <xf numFmtId="169" fontId="24" fillId="2" borderId="83" xfId="7" applyNumberFormat="1" applyFont="1" applyFill="1" applyBorder="1" applyAlignment="1" applyProtection="1">
      <alignment horizontal="center" vertical="center" wrapText="1"/>
    </xf>
    <xf numFmtId="169" fontId="8" fillId="2" borderId="87" xfId="7" applyNumberFormat="1" applyFont="1" applyFill="1" applyBorder="1" applyAlignment="1" applyProtection="1">
      <alignment horizontal="center" vertical="center" wrapText="1"/>
    </xf>
    <xf numFmtId="1" fontId="8" fillId="2" borderId="46" xfId="25" applyNumberFormat="1" applyFont="1" applyFill="1" applyBorder="1" applyAlignment="1">
      <alignment horizontal="center" vertical="center" wrapText="1"/>
    </xf>
    <xf numFmtId="166" fontId="8" fillId="2" borderId="47" xfId="25" applyNumberFormat="1" applyFont="1" applyFill="1" applyBorder="1" applyAlignment="1">
      <alignment horizontal="center" vertical="center" wrapText="1"/>
    </xf>
    <xf numFmtId="1" fontId="8" fillId="2" borderId="48" xfId="25" applyNumberFormat="1" applyFont="1" applyFill="1" applyBorder="1" applyAlignment="1">
      <alignment horizontal="center" vertical="center" wrapText="1"/>
    </xf>
    <xf numFmtId="2" fontId="8" fillId="2" borderId="49" xfId="25" applyNumberFormat="1" applyFont="1" applyFill="1" applyBorder="1" applyAlignment="1">
      <alignment horizontal="center" vertical="center" wrapText="1"/>
    </xf>
    <xf numFmtId="166" fontId="8" fillId="2" borderId="50" xfId="25" applyNumberFormat="1" applyFont="1" applyFill="1" applyBorder="1" applyAlignment="1">
      <alignment horizontal="center" vertical="center" wrapText="1"/>
    </xf>
    <xf numFmtId="167" fontId="8" fillId="3" borderId="73" xfId="25" applyNumberFormat="1" applyFont="1" applyFill="1" applyBorder="1" applyAlignment="1">
      <alignment horizontal="center" vertical="center" wrapText="1"/>
    </xf>
    <xf numFmtId="169" fontId="8" fillId="2" borderId="84" xfId="7" applyNumberFormat="1" applyFont="1" applyFill="1" applyBorder="1" applyAlignment="1" applyProtection="1">
      <alignment horizontal="center" vertical="center" wrapText="1"/>
    </xf>
    <xf numFmtId="169" fontId="8" fillId="2" borderId="81" xfId="7" applyNumberFormat="1" applyFont="1" applyFill="1" applyBorder="1" applyAlignment="1" applyProtection="1">
      <alignment horizontal="center" vertical="center" wrapText="1"/>
    </xf>
    <xf numFmtId="169" fontId="24" fillId="2" borderId="89" xfId="7" applyNumberFormat="1" applyFont="1" applyFill="1" applyBorder="1" applyAlignment="1" applyProtection="1">
      <alignment horizontal="center" vertical="center" wrapText="1"/>
    </xf>
    <xf numFmtId="169" fontId="8" fillId="2" borderId="80" xfId="7" applyNumberFormat="1" applyFont="1" applyFill="1" applyBorder="1" applyAlignment="1" applyProtection="1">
      <alignment horizontal="center" vertical="center" wrapText="1"/>
    </xf>
    <xf numFmtId="169" fontId="24" fillId="2" borderId="82" xfId="7" applyNumberFormat="1" applyFont="1" applyFill="1" applyBorder="1" applyAlignment="1" applyProtection="1">
      <alignment horizontal="center" vertical="center" wrapText="1"/>
    </xf>
    <xf numFmtId="169" fontId="8" fillId="2" borderId="86" xfId="7" applyNumberFormat="1" applyFont="1" applyFill="1" applyBorder="1" applyAlignment="1" applyProtection="1">
      <alignment horizontal="center" vertical="center" wrapText="1"/>
    </xf>
    <xf numFmtId="169" fontId="24" fillId="2" borderId="88" xfId="7" applyNumberFormat="1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 shrinkToFit="1"/>
    </xf>
    <xf numFmtId="167" fontId="8" fillId="3" borderId="74" xfId="25" applyNumberFormat="1" applyFont="1" applyFill="1" applyBorder="1" applyAlignment="1">
      <alignment horizontal="center" vertical="center" wrapText="1"/>
    </xf>
    <xf numFmtId="0" fontId="8" fillId="2" borderId="0" xfId="25" applyFont="1" applyFill="1" applyBorder="1" applyAlignment="1">
      <alignment wrapText="1"/>
    </xf>
    <xf numFmtId="168" fontId="8" fillId="2" borderId="12" xfId="7" applyFont="1" applyFill="1" applyBorder="1" applyAlignment="1" applyProtection="1">
      <alignment vertical="center" wrapText="1"/>
    </xf>
    <xf numFmtId="168" fontId="8" fillId="2" borderId="10" xfId="7" applyNumberFormat="1" applyFont="1" applyFill="1" applyBorder="1" applyAlignment="1" applyProtection="1">
      <alignment vertical="center" wrapText="1"/>
    </xf>
    <xf numFmtId="168" fontId="24" fillId="2" borderId="11" xfId="7" applyFont="1" applyFill="1" applyBorder="1" applyAlignment="1" applyProtection="1">
      <alignment vertical="center" wrapText="1"/>
    </xf>
    <xf numFmtId="168" fontId="8" fillId="2" borderId="27" xfId="7" applyFont="1" applyFill="1" applyBorder="1" applyAlignment="1" applyProtection="1">
      <alignment vertical="center" wrapText="1"/>
    </xf>
    <xf numFmtId="168" fontId="8" fillId="2" borderId="1" xfId="7" applyNumberFormat="1" applyFont="1" applyFill="1" applyBorder="1" applyAlignment="1" applyProtection="1">
      <alignment vertical="center" wrapText="1"/>
    </xf>
    <xf numFmtId="168" fontId="24" fillId="2" borderId="20" xfId="7" applyFont="1" applyFill="1" applyBorder="1" applyAlignment="1" applyProtection="1">
      <alignment vertical="center" wrapText="1"/>
    </xf>
    <xf numFmtId="168" fontId="8" fillId="2" borderId="5" xfId="7" applyFont="1" applyFill="1" applyBorder="1" applyAlignment="1" applyProtection="1">
      <alignment vertical="center" wrapText="1"/>
    </xf>
    <xf numFmtId="168" fontId="8" fillId="2" borderId="7" xfId="7" applyNumberFormat="1" applyFont="1" applyFill="1" applyBorder="1" applyAlignment="1" applyProtection="1">
      <alignment vertical="center" wrapText="1"/>
    </xf>
    <xf numFmtId="168" fontId="24" fillId="2" borderId="8" xfId="7" applyFont="1" applyFill="1" applyBorder="1" applyAlignment="1" applyProtection="1">
      <alignment vertical="center" wrapText="1"/>
    </xf>
    <xf numFmtId="166" fontId="8" fillId="0" borderId="24" xfId="25" applyNumberFormat="1" applyFont="1" applyBorder="1" applyAlignment="1">
      <alignment horizontal="center" vertical="center" wrapText="1"/>
    </xf>
    <xf numFmtId="166" fontId="8" fillId="3" borderId="70" xfId="25" applyNumberFormat="1" applyFont="1" applyFill="1" applyBorder="1" applyAlignment="1">
      <alignment horizontal="center" vertical="center" wrapText="1"/>
    </xf>
    <xf numFmtId="166" fontId="8" fillId="3" borderId="60" xfId="25" applyNumberFormat="1" applyFont="1" applyFill="1" applyBorder="1" applyAlignment="1">
      <alignment horizontal="center" vertical="center" wrapText="1"/>
    </xf>
    <xf numFmtId="166" fontId="8" fillId="3" borderId="58" xfId="25" applyNumberFormat="1" applyFont="1" applyFill="1" applyBorder="1" applyAlignment="1">
      <alignment horizontal="center" vertical="center" wrapText="1"/>
    </xf>
    <xf numFmtId="166" fontId="8" fillId="0" borderId="26" xfId="25" applyNumberFormat="1" applyFont="1" applyBorder="1" applyAlignment="1">
      <alignment horizontal="center" vertical="center" wrapText="1"/>
    </xf>
    <xf numFmtId="166" fontId="8" fillId="0" borderId="8" xfId="25" applyNumberFormat="1" applyFont="1" applyBorder="1" applyAlignment="1">
      <alignment horizontal="center" vertical="center" wrapText="1"/>
    </xf>
    <xf numFmtId="166" fontId="8" fillId="3" borderId="59" xfId="25" applyNumberFormat="1" applyFont="1" applyFill="1" applyBorder="1" applyAlignment="1">
      <alignment horizontal="center" vertical="center" wrapText="1"/>
    </xf>
    <xf numFmtId="166" fontId="8" fillId="3" borderId="57" xfId="25" applyNumberFormat="1" applyFont="1" applyFill="1" applyBorder="1" applyAlignment="1">
      <alignment horizontal="center" vertical="center" wrapText="1"/>
    </xf>
    <xf numFmtId="169" fontId="8" fillId="2" borderId="34" xfId="7" applyNumberFormat="1" applyFont="1" applyFill="1" applyBorder="1" applyAlignment="1" applyProtection="1">
      <alignment horizontal="center" vertical="center" wrapText="1"/>
    </xf>
    <xf numFmtId="169" fontId="8" fillId="2" borderId="18" xfId="7" applyNumberFormat="1" applyFont="1" applyFill="1" applyBorder="1" applyAlignment="1" applyProtection="1">
      <alignment horizontal="center" vertical="center" wrapText="1"/>
    </xf>
    <xf numFmtId="166" fontId="8" fillId="3" borderId="61" xfId="25" applyNumberFormat="1" applyFont="1" applyFill="1" applyBorder="1" applyAlignment="1">
      <alignment horizontal="center" vertical="center" wrapText="1"/>
    </xf>
    <xf numFmtId="166" fontId="8" fillId="3" borderId="87" xfId="25" applyNumberFormat="1" applyFont="1" applyFill="1" applyBorder="1" applyAlignment="1">
      <alignment horizontal="center" vertical="center" wrapText="1"/>
    </xf>
    <xf numFmtId="166" fontId="8" fillId="3" borderId="51" xfId="25" applyNumberFormat="1" applyFont="1" applyFill="1" applyBorder="1" applyAlignment="1">
      <alignment horizontal="center" vertical="center" wrapText="1"/>
    </xf>
    <xf numFmtId="1" fontId="8" fillId="2" borderId="23" xfId="25" applyNumberFormat="1" applyFont="1" applyFill="1" applyBorder="1" applyAlignment="1">
      <alignment horizontal="center" vertical="center" wrapText="1"/>
    </xf>
    <xf numFmtId="166" fontId="8" fillId="3" borderId="85" xfId="25" applyNumberFormat="1" applyFont="1" applyFill="1" applyBorder="1" applyAlignment="1">
      <alignment horizontal="center" vertical="center" wrapText="1"/>
    </xf>
    <xf numFmtId="166" fontId="8" fillId="3" borderId="76" xfId="25" applyNumberFormat="1" applyFont="1" applyFill="1" applyBorder="1" applyAlignment="1">
      <alignment horizontal="center" vertical="center" wrapText="1"/>
    </xf>
    <xf numFmtId="166" fontId="8" fillId="3" borderId="81" xfId="25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/>
    </xf>
    <xf numFmtId="167" fontId="8" fillId="2" borderId="0" xfId="25" applyNumberFormat="1" applyFont="1" applyFill="1" applyAlignment="1">
      <alignment horizontal="right" wrapText="1"/>
    </xf>
    <xf numFmtId="0" fontId="8" fillId="2" borderId="0" xfId="25" applyFont="1" applyFill="1" applyBorder="1" applyAlignment="1">
      <alignment horizontal="left" wrapText="1"/>
    </xf>
    <xf numFmtId="0" fontId="16" fillId="2" borderId="0" xfId="25" applyFont="1" applyFill="1" applyBorder="1" applyAlignment="1">
      <alignment horizontal="right"/>
    </xf>
    <xf numFmtId="0" fontId="21" fillId="2" borderId="0" xfId="25" applyFont="1" applyFill="1" applyBorder="1" applyAlignment="1">
      <alignment horizontal="left" wrapText="1"/>
    </xf>
    <xf numFmtId="0" fontId="8" fillId="2" borderId="0" xfId="25" applyFont="1" applyFill="1" applyBorder="1" applyAlignment="1">
      <alignment horizontal="right" wrapText="1"/>
    </xf>
    <xf numFmtId="0" fontId="8" fillId="2" borderId="0" xfId="25" applyFont="1" applyFill="1" applyBorder="1" applyAlignment="1">
      <alignment horizontal="right" vertical="top" wrapText="1"/>
    </xf>
    <xf numFmtId="0" fontId="17" fillId="2" borderId="0" xfId="25" applyFont="1" applyFill="1" applyBorder="1"/>
    <xf numFmtId="0" fontId="18" fillId="2" borderId="0" xfId="4" applyNumberFormat="1" applyFont="1" applyFill="1" applyBorder="1" applyAlignment="1" applyProtection="1">
      <alignment horizontal="right" vertical="top" wrapText="1"/>
    </xf>
    <xf numFmtId="0" fontId="21" fillId="6" borderId="95" xfId="25" applyFont="1" applyFill="1" applyBorder="1" applyAlignment="1">
      <alignment horizontal="center" vertical="center" wrapText="1"/>
    </xf>
    <xf numFmtId="0" fontId="8" fillId="2" borderId="96" xfId="0" applyFont="1" applyFill="1" applyBorder="1" applyAlignment="1">
      <alignment horizontal="left" vertical="top" wrapText="1" shrinkToFit="1"/>
    </xf>
    <xf numFmtId="167" fontId="21" fillId="6" borderId="97" xfId="25" applyNumberFormat="1" applyFont="1" applyFill="1" applyBorder="1" applyAlignment="1">
      <alignment horizontal="center" vertical="center" wrapText="1"/>
    </xf>
    <xf numFmtId="0" fontId="21" fillId="6" borderId="98" xfId="25" applyFont="1" applyFill="1" applyBorder="1" applyAlignment="1">
      <alignment horizontal="center" vertical="center" wrapText="1"/>
    </xf>
    <xf numFmtId="0" fontId="21" fillId="6" borderId="41" xfId="25" applyFont="1" applyFill="1" applyBorder="1" applyAlignment="1">
      <alignment horizontal="center" vertical="center" wrapText="1"/>
    </xf>
    <xf numFmtId="0" fontId="21" fillId="6" borderId="42" xfId="25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left" vertical="top" wrapText="1" shrinkToFit="1"/>
    </xf>
    <xf numFmtId="0" fontId="21" fillId="6" borderId="92" xfId="25" applyFont="1" applyFill="1" applyBorder="1" applyAlignment="1">
      <alignment horizontal="center" vertical="center" wrapText="1"/>
    </xf>
    <xf numFmtId="0" fontId="21" fillId="6" borderId="93" xfId="25" applyFont="1" applyFill="1" applyBorder="1" applyAlignment="1">
      <alignment horizontal="center" vertical="center" textRotation="90" wrapText="1"/>
    </xf>
    <xf numFmtId="0" fontId="21" fillId="6" borderId="94" xfId="25" applyFont="1" applyFill="1" applyBorder="1" applyAlignment="1">
      <alignment horizontal="center" vertical="center" textRotation="90" wrapText="1"/>
    </xf>
    <xf numFmtId="0" fontId="21" fillId="6" borderId="25" xfId="25" applyFont="1" applyFill="1" applyBorder="1" applyAlignment="1">
      <alignment horizontal="center" vertical="center" textRotation="90" wrapText="1"/>
    </xf>
    <xf numFmtId="0" fontId="21" fillId="6" borderId="32" xfId="25" applyFont="1" applyFill="1" applyBorder="1" applyAlignment="1">
      <alignment horizontal="center" vertical="center" textRotation="90" wrapText="1"/>
    </xf>
    <xf numFmtId="0" fontId="21" fillId="6" borderId="29" xfId="25" applyFont="1" applyFill="1" applyBorder="1" applyAlignment="1">
      <alignment horizontal="center" vertical="center" textRotation="90" wrapText="1"/>
    </xf>
    <xf numFmtId="0" fontId="21" fillId="6" borderId="35" xfId="25" applyFont="1" applyFill="1" applyBorder="1" applyAlignment="1">
      <alignment horizontal="center" vertical="center" textRotation="90" wrapText="1"/>
    </xf>
    <xf numFmtId="0" fontId="21" fillId="6" borderId="99" xfId="25" applyFont="1" applyFill="1" applyBorder="1" applyAlignment="1">
      <alignment horizontal="center" vertical="center" wrapText="1"/>
    </xf>
    <xf numFmtId="0" fontId="8" fillId="2" borderId="96" xfId="0" applyFont="1" applyFill="1" applyBorder="1" applyAlignment="1">
      <alignment horizontal="left" vertical="center" wrapText="1" shrinkToFit="1"/>
    </xf>
    <xf numFmtId="0" fontId="8" fillId="2" borderId="0" xfId="25" applyFont="1" applyFill="1" applyBorder="1" applyAlignment="1">
      <alignment horizontal="right"/>
    </xf>
    <xf numFmtId="0" fontId="30" fillId="2" borderId="0" xfId="25" applyFont="1" applyFill="1" applyBorder="1" applyAlignment="1">
      <alignment horizontal="left" wrapText="1"/>
    </xf>
    <xf numFmtId="0" fontId="16" fillId="2" borderId="100" xfId="25" applyFont="1" applyFill="1" applyBorder="1" applyAlignment="1">
      <alignment horizontal="right" wrapText="1"/>
    </xf>
    <xf numFmtId="0" fontId="8" fillId="2" borderId="49" xfId="0" applyFont="1" applyFill="1" applyBorder="1" applyAlignment="1">
      <alignment horizontal="left" vertical="center" wrapText="1" shrinkToFit="1"/>
    </xf>
    <xf numFmtId="0" fontId="8" fillId="2" borderId="100" xfId="25" applyFont="1" applyFill="1" applyBorder="1" applyAlignment="1">
      <alignment horizontal="right" wrapText="1"/>
    </xf>
  </cellXfs>
  <cellStyles count="30">
    <cellStyle name="0,0_x000d__x000a_NA_x000d__x000a_" xfId="1"/>
    <cellStyle name="Euro" xfId="2"/>
    <cellStyle name="hjj" xfId="3"/>
    <cellStyle name="Гиперссылка" xfId="4" builtinId="8"/>
    <cellStyle name="Гиперссылка 2" xfId="5"/>
    <cellStyle name="Гиперссылка 3" xfId="6"/>
    <cellStyle name="Денежный" xfId="7" builtinId="4"/>
    <cellStyle name="Обычный" xfId="0" builtinId="0"/>
    <cellStyle name="Обычный 2" xfId="8"/>
    <cellStyle name="Обычный 2 2" xfId="9"/>
    <cellStyle name="Обычный 2 2 2" xfId="10"/>
    <cellStyle name="Обычный 2 2_Прайс лист на КВ ISOBOX" xfId="11"/>
    <cellStyle name="Обычный 2 3" xfId="12"/>
    <cellStyle name="Обычный 2 3 2" xfId="13"/>
    <cellStyle name="Обычный 2 4" xfId="14"/>
    <cellStyle name="Обычный 2 8" xfId="15"/>
    <cellStyle name="Обычный 2_09-03-19 Зоны ответсвенности заводов" xfId="16"/>
    <cellStyle name="Обычный 3" xfId="17"/>
    <cellStyle name="Обычный 3 2" xfId="18"/>
    <cellStyle name="Обычный 3 3" xfId="19"/>
    <cellStyle name="Обычный 3_Прайс лист на КВ ISOBOX" xfId="20"/>
    <cellStyle name="Обычный 4" xfId="21"/>
    <cellStyle name="Обычный 5" xfId="22"/>
    <cellStyle name="Обычный 5 2" xfId="23"/>
    <cellStyle name="Обычный 8" xfId="24"/>
    <cellStyle name="Обычный_06-05-01 ПРАЙС-ЛИСТ АКСИ" xfId="25"/>
    <cellStyle name="Стиль 1" xfId="26"/>
    <cellStyle name="Финансовый" xfId="27" builtinId="3"/>
    <cellStyle name="Финансовый 2" xfId="28"/>
    <cellStyle name="Финансовый 2 2" xfId="29"/>
  </cellStyles>
  <dxfs count="0"/>
  <tableStyles count="0" defaultTableStyle="TableStyleMedium2" defaultPivotStyle="PivotStyleLight16"/>
  <colors>
    <mruColors>
      <color rgb="FF73BF0D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53687</xdr:colOff>
      <xdr:row>1</xdr:row>
      <xdr:rowOff>153481</xdr:rowOff>
    </xdr:from>
    <xdr:to>
      <xdr:col>1</xdr:col>
      <xdr:colOff>3729970</xdr:colOff>
      <xdr:row>5</xdr:row>
      <xdr:rowOff>121227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687" y="413254"/>
          <a:ext cx="3676283" cy="1076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53687</xdr:colOff>
      <xdr:row>1</xdr:row>
      <xdr:rowOff>153481</xdr:rowOff>
    </xdr:from>
    <xdr:to>
      <xdr:col>1</xdr:col>
      <xdr:colOff>3729970</xdr:colOff>
      <xdr:row>5</xdr:row>
      <xdr:rowOff>130752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687" y="410656"/>
          <a:ext cx="3676283" cy="10726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53687</xdr:colOff>
      <xdr:row>1</xdr:row>
      <xdr:rowOff>153481</xdr:rowOff>
    </xdr:from>
    <xdr:to>
      <xdr:col>1</xdr:col>
      <xdr:colOff>3729970</xdr:colOff>
      <xdr:row>6</xdr:row>
      <xdr:rowOff>25978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687" y="410656"/>
          <a:ext cx="3676283" cy="10821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53687</xdr:colOff>
      <xdr:row>1</xdr:row>
      <xdr:rowOff>153481</xdr:rowOff>
    </xdr:from>
    <xdr:to>
      <xdr:col>1</xdr:col>
      <xdr:colOff>3729970</xdr:colOff>
      <xdr:row>6</xdr:row>
      <xdr:rowOff>54553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687" y="391606"/>
          <a:ext cx="3676283" cy="11107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53687</xdr:colOff>
      <xdr:row>1</xdr:row>
      <xdr:rowOff>153481</xdr:rowOff>
    </xdr:from>
    <xdr:to>
      <xdr:col>1</xdr:col>
      <xdr:colOff>3729970</xdr:colOff>
      <xdr:row>6</xdr:row>
      <xdr:rowOff>35502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687" y="410656"/>
          <a:ext cx="3676283" cy="107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kover.ru/produkciya/13497/13495/" TargetMode="External"/><Relationship Id="rId3" Type="http://schemas.openxmlformats.org/officeDocument/2006/relationships/hyperlink" Target="http://www.ekover.ru/produkciya/13497/13495/" TargetMode="External"/><Relationship Id="rId7" Type="http://schemas.openxmlformats.org/officeDocument/2006/relationships/hyperlink" Target="http://www.ekover.ru/produkciya/13497/" TargetMode="External"/><Relationship Id="rId2" Type="http://schemas.openxmlformats.org/officeDocument/2006/relationships/hyperlink" Target="http://www.ekover.ru/produkciya/13497/13495/" TargetMode="External"/><Relationship Id="rId1" Type="http://schemas.openxmlformats.org/officeDocument/2006/relationships/hyperlink" Target="http://www.ekover.ru/produkciya/13497/13494/" TargetMode="External"/><Relationship Id="rId6" Type="http://schemas.openxmlformats.org/officeDocument/2006/relationships/hyperlink" Target="http://www.ekover.ru/produkciya/13497/13496/" TargetMode="External"/><Relationship Id="rId5" Type="http://schemas.openxmlformats.org/officeDocument/2006/relationships/hyperlink" Target="http://www.ekover.ru/produkciya/13497/13496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ekover.ru/produkciya/13497/13495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kover.ru/produkciya/13500/13509/" TargetMode="External"/><Relationship Id="rId2" Type="http://schemas.openxmlformats.org/officeDocument/2006/relationships/hyperlink" Target="http://www.ekover.ru/produkciya/13500/13508/" TargetMode="External"/><Relationship Id="rId1" Type="http://schemas.openxmlformats.org/officeDocument/2006/relationships/hyperlink" Target="http://www.ekover.ru/produkciya/13497/13526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ekover.ru/primenenie/zvykoizolyacia_konstrukcii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www.ekover.ru/produkciya/13498/13502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ekover.ru/produkciya/13498/13502/" TargetMode="External"/><Relationship Id="rId1" Type="http://schemas.openxmlformats.org/officeDocument/2006/relationships/hyperlink" Target="http://www.ekover.ru/primenenie/naruzhnye_steny/ventiliruemye_fasady/" TargetMode="External"/><Relationship Id="rId6" Type="http://schemas.openxmlformats.org/officeDocument/2006/relationships/hyperlink" Target="http://www.ekover.ru/produkciya/13498/13502/" TargetMode="External"/><Relationship Id="rId5" Type="http://schemas.openxmlformats.org/officeDocument/2006/relationships/hyperlink" Target="http://www.ekover.ru/produkciya/13498/13502/" TargetMode="External"/><Relationship Id="rId4" Type="http://schemas.openxmlformats.org/officeDocument/2006/relationships/hyperlink" Target="http://www.ekover.ru/produkciya/13498/13502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://www.ekover.ru/produkciya/13498/13504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www.ekover.ru/produkciya/13498/13527/" TargetMode="External"/><Relationship Id="rId1" Type="http://schemas.openxmlformats.org/officeDocument/2006/relationships/hyperlink" Target="http://www.ekover.ru/primenenie/naruzhnye_steny/shtukaturnye_fasady/" TargetMode="External"/><Relationship Id="rId6" Type="http://schemas.openxmlformats.org/officeDocument/2006/relationships/hyperlink" Target="http://www.ekover.ru/produkciya/13498/13527/" TargetMode="External"/><Relationship Id="rId5" Type="http://schemas.openxmlformats.org/officeDocument/2006/relationships/hyperlink" Target="http://www.ekover.ru/produkciya/13498/13527/" TargetMode="External"/><Relationship Id="rId4" Type="http://schemas.openxmlformats.org/officeDocument/2006/relationships/hyperlink" Target="http://www.ekover.ru/produkciya/13498/13503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kover.ru/produkciya/13499/13506/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://www.ekover.ru/produkciya/13499/13505/" TargetMode="External"/><Relationship Id="rId7" Type="http://schemas.openxmlformats.org/officeDocument/2006/relationships/hyperlink" Target="http://www.ekover.ru/produkciya/13499/13506/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://www.ekover.ru/produkciya/13499/13505/" TargetMode="External"/><Relationship Id="rId1" Type="http://schemas.openxmlformats.org/officeDocument/2006/relationships/hyperlink" Target="http://www.ekover.ru/primenenie/krovlya/ploskie_krovli/" TargetMode="External"/><Relationship Id="rId6" Type="http://schemas.openxmlformats.org/officeDocument/2006/relationships/hyperlink" Target="http://www.ekover.ru/produkciya/13499/13507/" TargetMode="External"/><Relationship Id="rId11" Type="http://schemas.openxmlformats.org/officeDocument/2006/relationships/hyperlink" Target="http://www.ekover.ru/produkciya/13499/13506/" TargetMode="External"/><Relationship Id="rId5" Type="http://schemas.openxmlformats.org/officeDocument/2006/relationships/hyperlink" Target="http://www.ekover.ru/produkciya/13499/13507/" TargetMode="External"/><Relationship Id="rId10" Type="http://schemas.openxmlformats.org/officeDocument/2006/relationships/hyperlink" Target="http://www.ekover.ru/produkciya/13499/13507/" TargetMode="External"/><Relationship Id="rId4" Type="http://schemas.openxmlformats.org/officeDocument/2006/relationships/hyperlink" Target="http://www.ekover.ru/produkciya/13499/13507/" TargetMode="External"/><Relationship Id="rId9" Type="http://schemas.openxmlformats.org/officeDocument/2006/relationships/hyperlink" Target="http://www.ekover.ru/produkciya/13499/135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view="pageBreakPreview" topLeftCell="A4" zoomScale="75" zoomScaleNormal="75" zoomScaleSheetLayoutView="75" workbookViewId="0">
      <selection activeCell="J14" sqref="J14:N14"/>
    </sheetView>
  </sheetViews>
  <sheetFormatPr defaultColWidth="11.44140625" defaultRowHeight="17.399999999999999"/>
  <cols>
    <col min="1" max="1" width="11.44140625" style="17"/>
    <col min="2" max="2" width="63.33203125" style="1" customWidth="1"/>
    <col min="3" max="5" width="9.6640625" style="2" customWidth="1"/>
    <col min="6" max="6" width="11.5546875" style="3" customWidth="1"/>
    <col min="7" max="7" width="11.5546875" style="2" customWidth="1"/>
    <col min="8" max="8" width="11.5546875" style="4" customWidth="1"/>
    <col min="9" max="9" width="11.5546875" style="3" customWidth="1"/>
    <col min="10" max="10" width="11.5546875" style="5" customWidth="1"/>
    <col min="11" max="11" width="16" style="5" customWidth="1"/>
    <col min="12" max="12" width="16.6640625" style="2" customWidth="1"/>
    <col min="13" max="13" width="17.6640625" style="2" customWidth="1"/>
    <col min="14" max="14" width="19.5546875" style="2" customWidth="1"/>
    <col min="15" max="15" width="18" style="2" customWidth="1"/>
    <col min="16" max="16384" width="11.44140625" style="2"/>
  </cols>
  <sheetData>
    <row r="1" spans="1:20" ht="20.399999999999999">
      <c r="B1" s="14"/>
      <c r="C1" s="15"/>
      <c r="D1" s="255"/>
      <c r="E1" s="255"/>
      <c r="F1" s="255"/>
      <c r="G1" s="7"/>
      <c r="H1" s="9"/>
      <c r="I1" s="8"/>
      <c r="J1" s="10"/>
      <c r="K1" s="10"/>
      <c r="L1" s="7"/>
      <c r="M1" s="7"/>
      <c r="N1" s="7"/>
      <c r="O1" s="7"/>
      <c r="P1" s="7"/>
      <c r="Q1" s="7"/>
      <c r="R1" s="7"/>
      <c r="S1" s="7"/>
      <c r="T1" s="7"/>
    </row>
    <row r="2" spans="1:20" ht="20.25" customHeight="1">
      <c r="B2" s="14"/>
      <c r="C2" s="16"/>
      <c r="D2" s="255"/>
      <c r="E2" s="255"/>
      <c r="F2" s="255"/>
      <c r="G2" s="7"/>
      <c r="H2" s="9"/>
      <c r="I2" s="8"/>
      <c r="J2" s="256" t="s">
        <v>67</v>
      </c>
      <c r="K2" s="256"/>
      <c r="L2" s="256"/>
      <c r="M2" s="256"/>
      <c r="N2" s="256"/>
      <c r="O2" s="7"/>
      <c r="P2" s="7"/>
      <c r="Q2" s="7"/>
      <c r="R2" s="7"/>
      <c r="S2" s="7"/>
      <c r="T2" s="7"/>
    </row>
    <row r="3" spans="1:20">
      <c r="B3" s="6"/>
      <c r="C3" s="7"/>
      <c r="D3" s="7"/>
      <c r="E3" s="7"/>
      <c r="F3" s="8"/>
      <c r="G3" s="7"/>
      <c r="H3" s="9"/>
      <c r="I3" s="8"/>
      <c r="J3" s="256"/>
      <c r="K3" s="256"/>
      <c r="L3" s="256"/>
      <c r="M3" s="256"/>
      <c r="N3" s="256"/>
      <c r="O3" s="7"/>
      <c r="P3" s="7"/>
      <c r="Q3" s="7"/>
      <c r="R3" s="7"/>
      <c r="S3" s="7"/>
      <c r="T3" s="7"/>
    </row>
    <row r="4" spans="1:20" ht="30" customHeight="1">
      <c r="B4" s="6"/>
      <c r="C4" s="7"/>
      <c r="D4" s="7"/>
      <c r="E4" s="7"/>
      <c r="F4" s="8"/>
      <c r="G4" s="7"/>
      <c r="H4" s="9"/>
      <c r="I4" s="8"/>
      <c r="J4" s="256"/>
      <c r="K4" s="256"/>
      <c r="L4" s="256"/>
      <c r="M4" s="256"/>
      <c r="N4" s="256"/>
      <c r="O4" s="7"/>
      <c r="P4" s="7"/>
      <c r="Q4" s="7"/>
      <c r="R4" s="7"/>
      <c r="S4" s="7"/>
      <c r="T4" s="7"/>
    </row>
    <row r="5" spans="1:20" ht="18.75" customHeight="1">
      <c r="B5" s="19"/>
      <c r="C5" s="20"/>
      <c r="D5" s="20"/>
      <c r="E5" s="20"/>
      <c r="F5" s="21"/>
      <c r="G5" s="20"/>
      <c r="H5" s="22"/>
      <c r="I5" s="21"/>
      <c r="J5" s="256"/>
      <c r="K5" s="256"/>
      <c r="L5" s="256"/>
      <c r="M5" s="256"/>
      <c r="N5" s="256"/>
      <c r="O5" s="7"/>
      <c r="P5" s="7"/>
      <c r="Q5" s="7"/>
      <c r="R5" s="7"/>
      <c r="S5" s="7"/>
      <c r="T5" s="7"/>
    </row>
    <row r="6" spans="1:20" s="12" customFormat="1" ht="21" customHeight="1">
      <c r="A6" s="18"/>
      <c r="B6" s="23"/>
      <c r="C6" s="23"/>
      <c r="D6" s="23"/>
      <c r="E6" s="23"/>
      <c r="F6" s="24"/>
      <c r="G6" s="23"/>
      <c r="H6" s="25"/>
      <c r="I6" s="24"/>
      <c r="J6" s="256"/>
      <c r="K6" s="256"/>
      <c r="L6" s="256"/>
      <c r="M6" s="256"/>
      <c r="N6" s="256"/>
      <c r="O6" s="11"/>
      <c r="P6" s="11"/>
      <c r="Q6" s="11"/>
      <c r="R6" s="11"/>
      <c r="S6" s="11"/>
      <c r="T6" s="11"/>
    </row>
    <row r="7" spans="1:20" s="12" customFormat="1" ht="18" customHeight="1">
      <c r="A7" s="18"/>
      <c r="B7" s="26"/>
      <c r="C7" s="26"/>
      <c r="D7" s="26"/>
      <c r="E7" s="26"/>
      <c r="F7" s="26"/>
      <c r="G7" s="26"/>
      <c r="H7" s="26"/>
      <c r="I7" s="26"/>
      <c r="J7" s="27"/>
      <c r="K7" s="261"/>
      <c r="L7" s="261"/>
      <c r="M7" s="261"/>
      <c r="N7" s="261"/>
      <c r="O7" s="11"/>
      <c r="P7" s="11"/>
      <c r="Q7" s="11"/>
      <c r="R7" s="11"/>
      <c r="S7" s="11"/>
      <c r="T7" s="11"/>
    </row>
    <row r="8" spans="1:20" s="12" customFormat="1" ht="20.25" customHeight="1">
      <c r="A8" s="18"/>
      <c r="B8" s="262" t="s">
        <v>0</v>
      </c>
      <c r="C8" s="26"/>
      <c r="D8" s="26"/>
      <c r="E8" s="26"/>
      <c r="F8" s="26"/>
      <c r="G8" s="26"/>
      <c r="H8" s="26"/>
      <c r="I8" s="26"/>
      <c r="J8" s="27"/>
      <c r="K8" s="263"/>
      <c r="L8" s="263"/>
      <c r="M8" s="263"/>
      <c r="N8" s="263"/>
      <c r="O8" s="11"/>
      <c r="P8" s="11"/>
      <c r="Q8" s="11"/>
      <c r="R8" s="11"/>
      <c r="S8" s="11"/>
      <c r="T8" s="11"/>
    </row>
    <row r="9" spans="1:20" s="12" customFormat="1" ht="20.25" customHeight="1">
      <c r="A9" s="18"/>
      <c r="B9" s="262"/>
      <c r="C9" s="23"/>
      <c r="D9" s="23"/>
      <c r="E9" s="23"/>
      <c r="F9" s="24"/>
      <c r="G9" s="23"/>
      <c r="H9" s="25"/>
      <c r="I9" s="24"/>
      <c r="J9" s="27"/>
      <c r="K9" s="28"/>
      <c r="L9" s="263"/>
      <c r="M9" s="263"/>
      <c r="N9" s="263"/>
      <c r="O9" s="11"/>
      <c r="P9" s="11"/>
      <c r="Q9" s="11"/>
      <c r="R9" s="11"/>
      <c r="S9" s="11"/>
      <c r="T9" s="11"/>
    </row>
    <row r="10" spans="1:20" s="12" customFormat="1" ht="24.9" customHeight="1">
      <c r="A10" s="18"/>
      <c r="B10" s="29"/>
      <c r="C10" s="23"/>
      <c r="D10" s="23"/>
      <c r="E10" s="23"/>
      <c r="F10" s="24"/>
      <c r="G10" s="23"/>
      <c r="H10" s="25"/>
      <c r="I10" s="24"/>
      <c r="J10" s="27"/>
      <c r="K10" s="27"/>
      <c r="L10" s="30"/>
      <c r="M10" s="31"/>
      <c r="N10" s="30"/>
      <c r="O10" s="11"/>
      <c r="P10" s="11"/>
      <c r="Q10" s="11"/>
      <c r="R10" s="11"/>
      <c r="S10" s="11"/>
      <c r="T10" s="11"/>
    </row>
    <row r="11" spans="1:20" s="12" customFormat="1" ht="24.9" customHeight="1">
      <c r="A11" s="18"/>
      <c r="B11" s="32" t="s">
        <v>1</v>
      </c>
      <c r="C11" s="33"/>
      <c r="D11" s="33"/>
      <c r="E11" s="33"/>
      <c r="F11" s="34"/>
      <c r="G11" s="33"/>
      <c r="H11" s="35"/>
      <c r="I11" s="34"/>
      <c r="J11" s="36"/>
      <c r="K11" s="258"/>
      <c r="L11" s="258"/>
      <c r="M11" s="258"/>
      <c r="N11" s="258"/>
      <c r="O11" s="11"/>
      <c r="P11" s="11"/>
      <c r="Q11" s="11"/>
      <c r="R11" s="11"/>
      <c r="S11" s="11"/>
      <c r="T11" s="11"/>
    </row>
    <row r="12" spans="1:20" ht="43.2" customHeight="1">
      <c r="B12" s="257" t="s">
        <v>2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7"/>
      <c r="P12" s="7"/>
      <c r="Q12" s="7"/>
      <c r="R12" s="7"/>
      <c r="S12" s="7"/>
      <c r="T12" s="7"/>
    </row>
    <row r="13" spans="1:20" ht="24.9" customHeight="1"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7"/>
      <c r="P13" s="7"/>
      <c r="Q13" s="7"/>
      <c r="R13" s="7"/>
      <c r="S13" s="7"/>
      <c r="T13" s="7"/>
    </row>
    <row r="14" spans="1:20" ht="24.9" customHeight="1">
      <c r="B14" s="259" t="s">
        <v>3</v>
      </c>
      <c r="C14" s="259"/>
      <c r="D14" s="259"/>
      <c r="E14" s="259"/>
      <c r="F14" s="259"/>
      <c r="G14" s="259"/>
      <c r="H14" s="259"/>
      <c r="I14" s="259"/>
      <c r="J14" s="260" t="s">
        <v>68</v>
      </c>
      <c r="K14" s="260"/>
      <c r="L14" s="260"/>
      <c r="M14" s="260"/>
      <c r="N14" s="260"/>
      <c r="O14" s="7"/>
      <c r="P14" s="7"/>
      <c r="Q14" s="7"/>
      <c r="R14" s="7"/>
      <c r="S14" s="7"/>
      <c r="T14" s="7"/>
    </row>
    <row r="15" spans="1:20" ht="62.25" customHeight="1" thickBot="1">
      <c r="B15" s="271" t="s">
        <v>4</v>
      </c>
      <c r="C15" s="272" t="s">
        <v>5</v>
      </c>
      <c r="D15" s="273" t="s">
        <v>6</v>
      </c>
      <c r="E15" s="274" t="s">
        <v>7</v>
      </c>
      <c r="F15" s="264" t="s">
        <v>8</v>
      </c>
      <c r="G15" s="264"/>
      <c r="H15" s="264"/>
      <c r="I15" s="266" t="s">
        <v>9</v>
      </c>
      <c r="J15" s="266"/>
      <c r="K15" s="267" t="s">
        <v>10</v>
      </c>
      <c r="L15" s="269" t="s">
        <v>60</v>
      </c>
      <c r="M15" s="269"/>
      <c r="N15" s="269"/>
      <c r="O15" s="7"/>
      <c r="P15" s="7"/>
      <c r="Q15" s="7"/>
      <c r="R15" s="7"/>
      <c r="S15" s="7"/>
      <c r="T15" s="7"/>
    </row>
    <row r="16" spans="1:20" ht="38.25" customHeight="1" thickBot="1">
      <c r="B16" s="271"/>
      <c r="C16" s="272"/>
      <c r="D16" s="273"/>
      <c r="E16" s="274"/>
      <c r="F16" s="135" t="s">
        <v>11</v>
      </c>
      <c r="G16" s="136" t="s">
        <v>65</v>
      </c>
      <c r="H16" s="137" t="s">
        <v>66</v>
      </c>
      <c r="I16" s="138" t="s">
        <v>12</v>
      </c>
      <c r="J16" s="139" t="s">
        <v>66</v>
      </c>
      <c r="K16" s="268"/>
      <c r="L16" s="140" t="s">
        <v>13</v>
      </c>
      <c r="M16" s="141" t="s">
        <v>66</v>
      </c>
      <c r="N16" s="142" t="s">
        <v>65</v>
      </c>
      <c r="O16" s="7"/>
      <c r="P16" s="7"/>
      <c r="Q16" s="7"/>
      <c r="R16" s="7"/>
      <c r="S16" s="7"/>
      <c r="T16" s="7"/>
    </row>
    <row r="17" spans="2:20" ht="22.5" customHeight="1">
      <c r="B17" s="37" t="s">
        <v>14</v>
      </c>
      <c r="C17" s="38">
        <v>1000</v>
      </c>
      <c r="D17" s="39">
        <v>600</v>
      </c>
      <c r="E17" s="40">
        <v>50</v>
      </c>
      <c r="F17" s="38">
        <v>12</v>
      </c>
      <c r="G17" s="41">
        <f>0.6*F17</f>
        <v>7.1999999999999993</v>
      </c>
      <c r="H17" s="42">
        <v>0.36</v>
      </c>
      <c r="I17" s="38">
        <v>16</v>
      </c>
      <c r="J17" s="43">
        <v>5.76</v>
      </c>
      <c r="K17" s="44">
        <f t="shared" ref="K17:K48" si="0">J17*13</f>
        <v>74.88</v>
      </c>
      <c r="L17" s="45">
        <f>M17*H17</f>
        <v>1537.4880000000001</v>
      </c>
      <c r="M17" s="46">
        <v>4270.8</v>
      </c>
      <c r="N17" s="47">
        <f>L17/G17</f>
        <v>213.54000000000002</v>
      </c>
      <c r="O17" s="7"/>
      <c r="P17" s="7"/>
      <c r="Q17" s="7"/>
      <c r="R17" s="7"/>
      <c r="S17" s="7"/>
      <c r="T17" s="7"/>
    </row>
    <row r="18" spans="2:20" ht="22.5" customHeight="1">
      <c r="B18" s="48"/>
      <c r="C18" s="49">
        <v>1000</v>
      </c>
      <c r="D18" s="50">
        <v>600</v>
      </c>
      <c r="E18" s="51">
        <v>50</v>
      </c>
      <c r="F18" s="49">
        <v>8</v>
      </c>
      <c r="G18" s="52">
        <f t="shared" ref="G18:G81" si="1">0.6*F18</f>
        <v>4.8</v>
      </c>
      <c r="H18" s="53">
        <v>0.24</v>
      </c>
      <c r="I18" s="49">
        <v>24</v>
      </c>
      <c r="J18" s="54">
        <v>5.76</v>
      </c>
      <c r="K18" s="55">
        <f t="shared" si="0"/>
        <v>74.88</v>
      </c>
      <c r="L18" s="56">
        <f t="shared" ref="L18:L81" si="2">M18*H18</f>
        <v>1024.992</v>
      </c>
      <c r="M18" s="57">
        <v>4270.8</v>
      </c>
      <c r="N18" s="58">
        <f t="shared" ref="N18:N81" si="3">L18/G18</f>
        <v>213.54</v>
      </c>
      <c r="O18" s="7"/>
      <c r="P18" s="7"/>
      <c r="Q18" s="7"/>
      <c r="R18" s="7"/>
      <c r="S18" s="7"/>
      <c r="T18" s="7"/>
    </row>
    <row r="19" spans="2:20" ht="25.2" customHeight="1">
      <c r="B19" s="59"/>
      <c r="C19" s="60">
        <v>1000</v>
      </c>
      <c r="D19" s="61">
        <v>600</v>
      </c>
      <c r="E19" s="62">
        <v>60</v>
      </c>
      <c r="F19" s="60">
        <v>8</v>
      </c>
      <c r="G19" s="52">
        <f t="shared" si="1"/>
        <v>4.8</v>
      </c>
      <c r="H19" s="63">
        <v>0.28799999999999998</v>
      </c>
      <c r="I19" s="60">
        <v>20</v>
      </c>
      <c r="J19" s="64">
        <v>5.76</v>
      </c>
      <c r="K19" s="55">
        <f t="shared" si="0"/>
        <v>74.88</v>
      </c>
      <c r="L19" s="65">
        <f t="shared" si="2"/>
        <v>1229.9903999999999</v>
      </c>
      <c r="M19" s="57">
        <v>4270.8</v>
      </c>
      <c r="N19" s="58">
        <f t="shared" si="3"/>
        <v>256.24799999999999</v>
      </c>
      <c r="O19" s="7"/>
      <c r="P19" s="7"/>
      <c r="Q19" s="7"/>
      <c r="R19" s="7"/>
      <c r="S19" s="7"/>
      <c r="T19" s="7"/>
    </row>
    <row r="20" spans="2:20" ht="22.5" customHeight="1" thickBot="1">
      <c r="B20" s="270" t="s">
        <v>15</v>
      </c>
      <c r="C20" s="60">
        <v>1000</v>
      </c>
      <c r="D20" s="61">
        <v>600</v>
      </c>
      <c r="E20" s="62">
        <v>70</v>
      </c>
      <c r="F20" s="60">
        <v>6</v>
      </c>
      <c r="G20" s="52">
        <f t="shared" si="1"/>
        <v>3.5999999999999996</v>
      </c>
      <c r="H20" s="63">
        <v>0.252</v>
      </c>
      <c r="I20" s="60">
        <v>20</v>
      </c>
      <c r="J20" s="64">
        <v>5.04</v>
      </c>
      <c r="K20" s="55">
        <f t="shared" si="0"/>
        <v>65.52</v>
      </c>
      <c r="L20" s="65">
        <f t="shared" si="2"/>
        <v>1076.2416000000001</v>
      </c>
      <c r="M20" s="57">
        <v>4270.8</v>
      </c>
      <c r="N20" s="58">
        <f t="shared" si="3"/>
        <v>298.95600000000007</v>
      </c>
      <c r="O20" s="7"/>
      <c r="P20" s="7"/>
      <c r="Q20" s="7"/>
      <c r="R20" s="7"/>
      <c r="S20" s="7"/>
      <c r="T20" s="7"/>
    </row>
    <row r="21" spans="2:20" ht="22.5" customHeight="1" thickBot="1">
      <c r="B21" s="270"/>
      <c r="C21" s="60">
        <v>1000</v>
      </c>
      <c r="D21" s="61">
        <v>600</v>
      </c>
      <c r="E21" s="62">
        <v>80</v>
      </c>
      <c r="F21" s="60">
        <v>6</v>
      </c>
      <c r="G21" s="52">
        <f t="shared" si="1"/>
        <v>3.5999999999999996</v>
      </c>
      <c r="H21" s="63">
        <v>0.28800000000000003</v>
      </c>
      <c r="I21" s="60">
        <v>20</v>
      </c>
      <c r="J21" s="64">
        <v>5.7600000000000007</v>
      </c>
      <c r="K21" s="55">
        <f t="shared" si="0"/>
        <v>74.88000000000001</v>
      </c>
      <c r="L21" s="65">
        <f t="shared" si="2"/>
        <v>1229.9904000000001</v>
      </c>
      <c r="M21" s="57">
        <v>4270.8</v>
      </c>
      <c r="N21" s="58">
        <f t="shared" si="3"/>
        <v>341.66400000000004</v>
      </c>
      <c r="O21" s="7"/>
      <c r="P21" s="7"/>
      <c r="Q21" s="7"/>
      <c r="R21" s="7"/>
      <c r="S21" s="7"/>
      <c r="T21" s="7"/>
    </row>
    <row r="22" spans="2:20" ht="22.5" customHeight="1" thickBot="1">
      <c r="B22" s="270"/>
      <c r="C22" s="60">
        <v>1000</v>
      </c>
      <c r="D22" s="61">
        <v>600</v>
      </c>
      <c r="E22" s="62">
        <v>90</v>
      </c>
      <c r="F22" s="60">
        <v>6</v>
      </c>
      <c r="G22" s="52">
        <f t="shared" si="1"/>
        <v>3.5999999999999996</v>
      </c>
      <c r="H22" s="63">
        <v>0.32400000000000001</v>
      </c>
      <c r="I22" s="60">
        <v>16</v>
      </c>
      <c r="J22" s="64">
        <v>5.1840000000000002</v>
      </c>
      <c r="K22" s="55">
        <f t="shared" si="0"/>
        <v>67.391999999999996</v>
      </c>
      <c r="L22" s="65">
        <f t="shared" si="2"/>
        <v>1383.7392000000002</v>
      </c>
      <c r="M22" s="57">
        <v>4270.8</v>
      </c>
      <c r="N22" s="58">
        <f t="shared" si="3"/>
        <v>384.37200000000007</v>
      </c>
      <c r="O22" s="7"/>
      <c r="P22" s="7"/>
      <c r="Q22" s="7"/>
      <c r="R22" s="7"/>
      <c r="S22" s="7"/>
      <c r="T22" s="7"/>
    </row>
    <row r="23" spans="2:20" ht="22.5" customHeight="1" thickBot="1">
      <c r="B23" s="270"/>
      <c r="C23" s="60">
        <v>1000</v>
      </c>
      <c r="D23" s="61">
        <v>600</v>
      </c>
      <c r="E23" s="62">
        <v>100</v>
      </c>
      <c r="F23" s="60">
        <v>6</v>
      </c>
      <c r="G23" s="52">
        <f t="shared" si="1"/>
        <v>3.5999999999999996</v>
      </c>
      <c r="H23" s="63">
        <v>0.36</v>
      </c>
      <c r="I23" s="60">
        <v>16</v>
      </c>
      <c r="J23" s="64">
        <v>5.76</v>
      </c>
      <c r="K23" s="55">
        <f t="shared" si="0"/>
        <v>74.88</v>
      </c>
      <c r="L23" s="65">
        <f t="shared" si="2"/>
        <v>1537.4880000000001</v>
      </c>
      <c r="M23" s="57">
        <v>4270.8</v>
      </c>
      <c r="N23" s="58">
        <f t="shared" si="3"/>
        <v>427.08000000000004</v>
      </c>
      <c r="O23" s="7"/>
      <c r="P23" s="7"/>
      <c r="Q23" s="7"/>
      <c r="R23" s="7"/>
      <c r="S23" s="7"/>
      <c r="T23" s="7"/>
    </row>
    <row r="24" spans="2:20" ht="22.5" customHeight="1" thickBot="1">
      <c r="B24" s="270"/>
      <c r="C24" s="60">
        <v>1000</v>
      </c>
      <c r="D24" s="61">
        <v>600</v>
      </c>
      <c r="E24" s="62">
        <v>100</v>
      </c>
      <c r="F24" s="60">
        <v>4</v>
      </c>
      <c r="G24" s="52">
        <f t="shared" si="1"/>
        <v>2.4</v>
      </c>
      <c r="H24" s="63">
        <v>0.24</v>
      </c>
      <c r="I24" s="60">
        <v>24</v>
      </c>
      <c r="J24" s="64">
        <v>5.76</v>
      </c>
      <c r="K24" s="55">
        <f t="shared" si="0"/>
        <v>74.88</v>
      </c>
      <c r="L24" s="65">
        <f t="shared" si="2"/>
        <v>1024.992</v>
      </c>
      <c r="M24" s="57">
        <v>4270.8</v>
      </c>
      <c r="N24" s="58">
        <f t="shared" si="3"/>
        <v>427.08</v>
      </c>
      <c r="O24" s="7"/>
      <c r="P24" s="7"/>
      <c r="Q24" s="7"/>
      <c r="R24" s="7"/>
      <c r="S24" s="7"/>
      <c r="T24" s="7"/>
    </row>
    <row r="25" spans="2:20" ht="22.5" customHeight="1" thickBot="1">
      <c r="B25" s="270"/>
      <c r="C25" s="60">
        <v>1000</v>
      </c>
      <c r="D25" s="61">
        <v>600</v>
      </c>
      <c r="E25" s="62">
        <v>110</v>
      </c>
      <c r="F25" s="60">
        <v>4</v>
      </c>
      <c r="G25" s="52">
        <f t="shared" si="1"/>
        <v>2.4</v>
      </c>
      <c r="H25" s="63">
        <v>0.26400000000000001</v>
      </c>
      <c r="I25" s="60">
        <v>20</v>
      </c>
      <c r="J25" s="64">
        <v>5.28</v>
      </c>
      <c r="K25" s="55">
        <f t="shared" si="0"/>
        <v>68.64</v>
      </c>
      <c r="L25" s="65">
        <f t="shared" si="2"/>
        <v>1127.4912000000002</v>
      </c>
      <c r="M25" s="57">
        <v>4270.8</v>
      </c>
      <c r="N25" s="58">
        <f t="shared" si="3"/>
        <v>469.78800000000007</v>
      </c>
      <c r="O25" s="7"/>
      <c r="P25" s="7"/>
      <c r="Q25" s="7"/>
      <c r="R25" s="7"/>
      <c r="S25" s="7"/>
      <c r="T25" s="7"/>
    </row>
    <row r="26" spans="2:20" ht="22.5" customHeight="1" thickBot="1">
      <c r="B26" s="270"/>
      <c r="C26" s="60">
        <v>1000</v>
      </c>
      <c r="D26" s="61">
        <v>600</v>
      </c>
      <c r="E26" s="62">
        <v>120</v>
      </c>
      <c r="F26" s="60">
        <v>4</v>
      </c>
      <c r="G26" s="52">
        <f t="shared" si="1"/>
        <v>2.4</v>
      </c>
      <c r="H26" s="63">
        <v>0.28799999999999998</v>
      </c>
      <c r="I26" s="60">
        <v>20</v>
      </c>
      <c r="J26" s="64">
        <v>5.76</v>
      </c>
      <c r="K26" s="55">
        <f t="shared" si="0"/>
        <v>74.88</v>
      </c>
      <c r="L26" s="65">
        <f t="shared" si="2"/>
        <v>1229.9903999999999</v>
      </c>
      <c r="M26" s="57">
        <v>4270.8</v>
      </c>
      <c r="N26" s="58">
        <f t="shared" si="3"/>
        <v>512.49599999999998</v>
      </c>
      <c r="O26" s="7"/>
      <c r="P26" s="7"/>
      <c r="Q26" s="7"/>
      <c r="R26" s="7"/>
      <c r="S26" s="7"/>
      <c r="T26" s="7"/>
    </row>
    <row r="27" spans="2:20" ht="22.5" customHeight="1" thickBot="1">
      <c r="B27" s="270"/>
      <c r="C27" s="60">
        <v>1000</v>
      </c>
      <c r="D27" s="61">
        <v>600</v>
      </c>
      <c r="E27" s="62">
        <v>130</v>
      </c>
      <c r="F27" s="60">
        <v>3</v>
      </c>
      <c r="G27" s="52">
        <f t="shared" si="1"/>
        <v>1.7999999999999998</v>
      </c>
      <c r="H27" s="63">
        <v>0.23399999999999999</v>
      </c>
      <c r="I27" s="60">
        <v>24</v>
      </c>
      <c r="J27" s="64">
        <v>5.6159999999999997</v>
      </c>
      <c r="K27" s="55">
        <f t="shared" si="0"/>
        <v>73.007999999999996</v>
      </c>
      <c r="L27" s="65">
        <f t="shared" si="2"/>
        <v>999.36720000000003</v>
      </c>
      <c r="M27" s="57">
        <v>4270.8</v>
      </c>
      <c r="N27" s="58">
        <f t="shared" si="3"/>
        <v>555.20400000000006</v>
      </c>
      <c r="O27" s="7"/>
      <c r="P27" s="7"/>
      <c r="Q27" s="7"/>
      <c r="R27" s="7"/>
      <c r="S27" s="7"/>
      <c r="T27" s="7"/>
    </row>
    <row r="28" spans="2:20" ht="22.5" customHeight="1" thickBot="1">
      <c r="B28" s="270"/>
      <c r="C28" s="60">
        <v>1000</v>
      </c>
      <c r="D28" s="61">
        <v>600</v>
      </c>
      <c r="E28" s="62">
        <v>140</v>
      </c>
      <c r="F28" s="60">
        <v>4</v>
      </c>
      <c r="G28" s="52">
        <f t="shared" si="1"/>
        <v>2.4</v>
      </c>
      <c r="H28" s="63">
        <v>0.33600000000000002</v>
      </c>
      <c r="I28" s="60">
        <v>16</v>
      </c>
      <c r="J28" s="64">
        <v>5.3760000000000003</v>
      </c>
      <c r="K28" s="55">
        <f t="shared" si="0"/>
        <v>69.888000000000005</v>
      </c>
      <c r="L28" s="65">
        <f t="shared" si="2"/>
        <v>1434.9888000000001</v>
      </c>
      <c r="M28" s="57">
        <v>4270.8</v>
      </c>
      <c r="N28" s="58">
        <f t="shared" si="3"/>
        <v>597.91200000000003</v>
      </c>
      <c r="O28" s="7"/>
      <c r="P28" s="7"/>
      <c r="Q28" s="7"/>
      <c r="R28" s="7"/>
      <c r="S28" s="7"/>
      <c r="T28" s="7"/>
    </row>
    <row r="29" spans="2:20" ht="22.5" customHeight="1" thickBot="1">
      <c r="B29" s="270"/>
      <c r="C29" s="60">
        <v>1000</v>
      </c>
      <c r="D29" s="61">
        <v>600</v>
      </c>
      <c r="E29" s="62">
        <v>150</v>
      </c>
      <c r="F29" s="60">
        <v>4</v>
      </c>
      <c r="G29" s="52">
        <f t="shared" si="1"/>
        <v>2.4</v>
      </c>
      <c r="H29" s="63">
        <v>0.36</v>
      </c>
      <c r="I29" s="60">
        <v>16</v>
      </c>
      <c r="J29" s="64">
        <v>5.76</v>
      </c>
      <c r="K29" s="55">
        <f t="shared" si="0"/>
        <v>74.88</v>
      </c>
      <c r="L29" s="65">
        <f t="shared" si="2"/>
        <v>1537.4880000000001</v>
      </c>
      <c r="M29" s="57">
        <v>4270.8</v>
      </c>
      <c r="N29" s="58">
        <f t="shared" si="3"/>
        <v>640.62</v>
      </c>
      <c r="O29" s="7"/>
      <c r="P29" s="7"/>
      <c r="Q29" s="7"/>
      <c r="R29" s="7"/>
      <c r="S29" s="7"/>
      <c r="T29" s="7"/>
    </row>
    <row r="30" spans="2:20" ht="22.5" customHeight="1" thickBot="1">
      <c r="B30" s="270"/>
      <c r="C30" s="60">
        <v>1000</v>
      </c>
      <c r="D30" s="61">
        <v>600</v>
      </c>
      <c r="E30" s="62">
        <v>160</v>
      </c>
      <c r="F30" s="60">
        <v>3</v>
      </c>
      <c r="G30" s="52">
        <f t="shared" si="1"/>
        <v>1.7999999999999998</v>
      </c>
      <c r="H30" s="63">
        <v>0.28800000000000003</v>
      </c>
      <c r="I30" s="60">
        <v>20</v>
      </c>
      <c r="J30" s="64">
        <v>5.7600000000000007</v>
      </c>
      <c r="K30" s="55">
        <f t="shared" si="0"/>
        <v>74.88000000000001</v>
      </c>
      <c r="L30" s="65">
        <f t="shared" si="2"/>
        <v>1229.9904000000001</v>
      </c>
      <c r="M30" s="57">
        <v>4270.8</v>
      </c>
      <c r="N30" s="58">
        <f t="shared" si="3"/>
        <v>683.32800000000009</v>
      </c>
      <c r="O30" s="7"/>
      <c r="P30" s="7"/>
      <c r="Q30" s="7"/>
      <c r="R30" s="7"/>
      <c r="S30" s="7"/>
      <c r="T30" s="7"/>
    </row>
    <row r="31" spans="2:20" ht="22.5" customHeight="1" thickBot="1">
      <c r="B31" s="270"/>
      <c r="C31" s="60">
        <v>1000</v>
      </c>
      <c r="D31" s="61">
        <v>600</v>
      </c>
      <c r="E31" s="62">
        <v>170</v>
      </c>
      <c r="F31" s="60">
        <v>2</v>
      </c>
      <c r="G31" s="52">
        <f t="shared" si="1"/>
        <v>1.2</v>
      </c>
      <c r="H31" s="63">
        <v>0.20400000000000001</v>
      </c>
      <c r="I31" s="60">
        <v>28</v>
      </c>
      <c r="J31" s="64">
        <v>5.7120000000000006</v>
      </c>
      <c r="K31" s="55">
        <f t="shared" si="0"/>
        <v>74.256000000000014</v>
      </c>
      <c r="L31" s="65">
        <f t="shared" si="2"/>
        <v>871.24320000000012</v>
      </c>
      <c r="M31" s="57">
        <v>4270.8</v>
      </c>
      <c r="N31" s="58">
        <f t="shared" si="3"/>
        <v>726.03600000000017</v>
      </c>
      <c r="O31" s="7"/>
      <c r="P31" s="7"/>
      <c r="Q31" s="7"/>
      <c r="R31" s="7"/>
      <c r="S31" s="7"/>
      <c r="T31" s="7"/>
    </row>
    <row r="32" spans="2:20" ht="22.5" customHeight="1" thickBot="1">
      <c r="B32" s="270"/>
      <c r="C32" s="60">
        <v>1000</v>
      </c>
      <c r="D32" s="61">
        <v>600</v>
      </c>
      <c r="E32" s="62">
        <v>180</v>
      </c>
      <c r="F32" s="60">
        <v>3</v>
      </c>
      <c r="G32" s="52">
        <f t="shared" si="1"/>
        <v>1.7999999999999998</v>
      </c>
      <c r="H32" s="63">
        <v>0.32400000000000001</v>
      </c>
      <c r="I32" s="60">
        <v>16</v>
      </c>
      <c r="J32" s="64">
        <v>5.1840000000000002</v>
      </c>
      <c r="K32" s="55">
        <f t="shared" si="0"/>
        <v>67.391999999999996</v>
      </c>
      <c r="L32" s="65">
        <f t="shared" si="2"/>
        <v>1383.7392000000002</v>
      </c>
      <c r="M32" s="57">
        <v>4270.8</v>
      </c>
      <c r="N32" s="58">
        <f t="shared" si="3"/>
        <v>768.74400000000014</v>
      </c>
      <c r="O32" s="7"/>
      <c r="P32" s="7"/>
      <c r="Q32" s="7"/>
      <c r="R32" s="7"/>
      <c r="S32" s="7"/>
      <c r="T32" s="7"/>
    </row>
    <row r="33" spans="2:20" ht="22.5" customHeight="1" thickBot="1">
      <c r="B33" s="270"/>
      <c r="C33" s="60">
        <v>1000</v>
      </c>
      <c r="D33" s="61">
        <v>600</v>
      </c>
      <c r="E33" s="62">
        <v>190</v>
      </c>
      <c r="F33" s="60">
        <v>3</v>
      </c>
      <c r="G33" s="52">
        <f t="shared" si="1"/>
        <v>1.7999999999999998</v>
      </c>
      <c r="H33" s="63">
        <v>0.34199999999999997</v>
      </c>
      <c r="I33" s="60">
        <v>16</v>
      </c>
      <c r="J33" s="64">
        <v>5.4719999999999995</v>
      </c>
      <c r="K33" s="55">
        <f t="shared" si="0"/>
        <v>71.135999999999996</v>
      </c>
      <c r="L33" s="65">
        <f t="shared" si="2"/>
        <v>1460.6135999999999</v>
      </c>
      <c r="M33" s="57">
        <v>4270.8</v>
      </c>
      <c r="N33" s="58">
        <f t="shared" si="3"/>
        <v>811.452</v>
      </c>
      <c r="O33" s="7"/>
      <c r="P33" s="7"/>
      <c r="Q33" s="7"/>
      <c r="R33" s="7"/>
      <c r="S33" s="7"/>
      <c r="T33" s="7"/>
    </row>
    <row r="34" spans="2:20" ht="22.5" customHeight="1" thickBot="1">
      <c r="B34" s="270"/>
      <c r="C34" s="66">
        <v>1000</v>
      </c>
      <c r="D34" s="67">
        <v>600</v>
      </c>
      <c r="E34" s="62">
        <v>200</v>
      </c>
      <c r="F34" s="66">
        <v>3</v>
      </c>
      <c r="G34" s="52">
        <f t="shared" si="1"/>
        <v>1.7999999999999998</v>
      </c>
      <c r="H34" s="63">
        <v>0.36</v>
      </c>
      <c r="I34" s="60">
        <v>16</v>
      </c>
      <c r="J34" s="64">
        <v>5.76</v>
      </c>
      <c r="K34" s="55">
        <f t="shared" si="0"/>
        <v>74.88</v>
      </c>
      <c r="L34" s="65">
        <f t="shared" si="2"/>
        <v>1537.4880000000001</v>
      </c>
      <c r="M34" s="57">
        <v>4270.8</v>
      </c>
      <c r="N34" s="58">
        <f t="shared" si="3"/>
        <v>854.16000000000008</v>
      </c>
      <c r="O34" s="7"/>
      <c r="P34" s="7"/>
      <c r="Q34" s="7"/>
      <c r="R34" s="7"/>
      <c r="S34" s="7"/>
      <c r="T34" s="7"/>
    </row>
    <row r="35" spans="2:20" ht="22.5" customHeight="1" thickBot="1">
      <c r="B35" s="270"/>
      <c r="C35" s="66">
        <v>1000</v>
      </c>
      <c r="D35" s="67">
        <v>600</v>
      </c>
      <c r="E35" s="62">
        <v>210</v>
      </c>
      <c r="F35" s="66">
        <v>2</v>
      </c>
      <c r="G35" s="52">
        <f t="shared" si="1"/>
        <v>1.2</v>
      </c>
      <c r="H35" s="63">
        <v>0.252</v>
      </c>
      <c r="I35" s="60">
        <v>20</v>
      </c>
      <c r="J35" s="64">
        <v>5.04</v>
      </c>
      <c r="K35" s="55">
        <f t="shared" si="0"/>
        <v>65.52</v>
      </c>
      <c r="L35" s="65">
        <f t="shared" si="2"/>
        <v>1076.2416000000001</v>
      </c>
      <c r="M35" s="57">
        <v>4270.8</v>
      </c>
      <c r="N35" s="58">
        <f t="shared" si="3"/>
        <v>896.86800000000005</v>
      </c>
      <c r="O35" s="7"/>
      <c r="P35" s="7"/>
      <c r="Q35" s="7"/>
      <c r="R35" s="7"/>
      <c r="S35" s="7"/>
      <c r="T35" s="7"/>
    </row>
    <row r="36" spans="2:20" ht="22.5" customHeight="1" thickBot="1">
      <c r="B36" s="270"/>
      <c r="C36" s="66">
        <v>1000</v>
      </c>
      <c r="D36" s="67">
        <v>600</v>
      </c>
      <c r="E36" s="62">
        <v>220</v>
      </c>
      <c r="F36" s="66">
        <v>2</v>
      </c>
      <c r="G36" s="52">
        <f t="shared" si="1"/>
        <v>1.2</v>
      </c>
      <c r="H36" s="63">
        <v>0.26400000000000001</v>
      </c>
      <c r="I36" s="60">
        <v>20</v>
      </c>
      <c r="J36" s="64">
        <v>5.28</v>
      </c>
      <c r="K36" s="55">
        <f t="shared" si="0"/>
        <v>68.64</v>
      </c>
      <c r="L36" s="65">
        <f t="shared" si="2"/>
        <v>1127.4912000000002</v>
      </c>
      <c r="M36" s="57">
        <v>4270.8</v>
      </c>
      <c r="N36" s="58">
        <f t="shared" si="3"/>
        <v>939.57600000000014</v>
      </c>
      <c r="O36" s="7"/>
      <c r="P36" s="7"/>
      <c r="Q36" s="7"/>
      <c r="R36" s="7"/>
      <c r="S36" s="7"/>
      <c r="T36" s="7"/>
    </row>
    <row r="37" spans="2:20" ht="22.5" customHeight="1" thickBot="1">
      <c r="B37" s="270"/>
      <c r="C37" s="66">
        <v>1000</v>
      </c>
      <c r="D37" s="67">
        <v>600</v>
      </c>
      <c r="E37" s="62">
        <v>230</v>
      </c>
      <c r="F37" s="66">
        <v>2</v>
      </c>
      <c r="G37" s="52">
        <f t="shared" si="1"/>
        <v>1.2</v>
      </c>
      <c r="H37" s="63">
        <v>0.27600000000000002</v>
      </c>
      <c r="I37" s="60">
        <v>20</v>
      </c>
      <c r="J37" s="64">
        <v>5.52</v>
      </c>
      <c r="K37" s="55">
        <f t="shared" si="0"/>
        <v>71.759999999999991</v>
      </c>
      <c r="L37" s="65">
        <f t="shared" si="2"/>
        <v>1178.7408</v>
      </c>
      <c r="M37" s="57">
        <v>4270.8</v>
      </c>
      <c r="N37" s="58">
        <f t="shared" si="3"/>
        <v>982.28400000000011</v>
      </c>
      <c r="O37" s="7"/>
      <c r="P37" s="7"/>
      <c r="Q37" s="7"/>
      <c r="R37" s="7"/>
      <c r="S37" s="7"/>
      <c r="T37" s="7"/>
    </row>
    <row r="38" spans="2:20" ht="22.5" customHeight="1" thickBot="1">
      <c r="B38" s="270"/>
      <c r="C38" s="66">
        <v>1000</v>
      </c>
      <c r="D38" s="67">
        <v>600</v>
      </c>
      <c r="E38" s="62">
        <v>240</v>
      </c>
      <c r="F38" s="66">
        <v>2</v>
      </c>
      <c r="G38" s="52">
        <f t="shared" si="1"/>
        <v>1.2</v>
      </c>
      <c r="H38" s="63">
        <v>0.28799999999999998</v>
      </c>
      <c r="I38" s="60">
        <v>20</v>
      </c>
      <c r="J38" s="64">
        <v>5.76</v>
      </c>
      <c r="K38" s="55">
        <f t="shared" si="0"/>
        <v>74.88</v>
      </c>
      <c r="L38" s="65">
        <f t="shared" si="2"/>
        <v>1229.9903999999999</v>
      </c>
      <c r="M38" s="57">
        <v>4270.8</v>
      </c>
      <c r="N38" s="58">
        <f t="shared" si="3"/>
        <v>1024.992</v>
      </c>
      <c r="O38" s="7"/>
      <c r="P38" s="7"/>
      <c r="Q38" s="7"/>
      <c r="R38" s="7"/>
      <c r="S38" s="7"/>
      <c r="T38" s="7"/>
    </row>
    <row r="39" spans="2:20" ht="22.5" customHeight="1" thickBot="1">
      <c r="B39" s="270"/>
      <c r="C39" s="68">
        <v>1000</v>
      </c>
      <c r="D39" s="69">
        <v>600</v>
      </c>
      <c r="E39" s="70">
        <v>250</v>
      </c>
      <c r="F39" s="68">
        <v>2</v>
      </c>
      <c r="G39" s="71">
        <f t="shared" si="1"/>
        <v>1.2</v>
      </c>
      <c r="H39" s="72">
        <v>0.3</v>
      </c>
      <c r="I39" s="73">
        <v>16</v>
      </c>
      <c r="J39" s="74">
        <v>4.8</v>
      </c>
      <c r="K39" s="75">
        <f t="shared" si="0"/>
        <v>62.4</v>
      </c>
      <c r="L39" s="76">
        <f t="shared" si="2"/>
        <v>1281.24</v>
      </c>
      <c r="M39" s="77">
        <v>4270.8</v>
      </c>
      <c r="N39" s="78">
        <f t="shared" si="3"/>
        <v>1067.7</v>
      </c>
      <c r="O39" s="7"/>
      <c r="P39" s="7"/>
      <c r="Q39" s="7"/>
      <c r="R39" s="7"/>
      <c r="S39" s="7"/>
      <c r="T39" s="7"/>
    </row>
    <row r="40" spans="2:20" ht="22.5" customHeight="1" thickBot="1">
      <c r="B40" s="37" t="s">
        <v>16</v>
      </c>
      <c r="C40" s="38">
        <v>1000</v>
      </c>
      <c r="D40" s="39">
        <v>600</v>
      </c>
      <c r="E40" s="79">
        <v>40</v>
      </c>
      <c r="F40" s="38">
        <v>12</v>
      </c>
      <c r="G40" s="41">
        <f t="shared" si="1"/>
        <v>7.1999999999999993</v>
      </c>
      <c r="H40" s="80">
        <v>0.28800000000000003</v>
      </c>
      <c r="I40" s="81">
        <v>20</v>
      </c>
      <c r="J40" s="43">
        <v>5.76</v>
      </c>
      <c r="K40" s="44">
        <f t="shared" si="0"/>
        <v>74.88</v>
      </c>
      <c r="L40" s="45">
        <f t="shared" si="2"/>
        <v>1245.5424000000003</v>
      </c>
      <c r="M40" s="82">
        <v>4324.8</v>
      </c>
      <c r="N40" s="83">
        <f t="shared" si="3"/>
        <v>172.99200000000005</v>
      </c>
      <c r="O40" s="7"/>
      <c r="P40" s="7"/>
      <c r="Q40" s="7"/>
      <c r="R40" s="7"/>
      <c r="S40" s="7"/>
      <c r="T40" s="7"/>
    </row>
    <row r="41" spans="2:20" ht="22.5" customHeight="1">
      <c r="B41" s="48"/>
      <c r="C41" s="60">
        <v>1000</v>
      </c>
      <c r="D41" s="61">
        <v>600</v>
      </c>
      <c r="E41" s="84">
        <v>50</v>
      </c>
      <c r="F41" s="60">
        <v>12</v>
      </c>
      <c r="G41" s="52">
        <f t="shared" si="1"/>
        <v>7.1999999999999993</v>
      </c>
      <c r="H41" s="63">
        <v>0.36</v>
      </c>
      <c r="I41" s="60">
        <v>16</v>
      </c>
      <c r="J41" s="64">
        <v>5.76</v>
      </c>
      <c r="K41" s="55">
        <f t="shared" si="0"/>
        <v>74.88</v>
      </c>
      <c r="L41" s="56">
        <f t="shared" si="2"/>
        <v>1556.9280000000001</v>
      </c>
      <c r="M41" s="85">
        <v>4324.8</v>
      </c>
      <c r="N41" s="86">
        <f t="shared" si="3"/>
        <v>216.24000000000004</v>
      </c>
      <c r="O41" s="7"/>
      <c r="P41" s="7"/>
      <c r="Q41" s="7"/>
      <c r="R41" s="7"/>
      <c r="S41" s="7"/>
      <c r="T41" s="7"/>
    </row>
    <row r="42" spans="2:20" ht="22.5" customHeight="1">
      <c r="B42" s="59"/>
      <c r="C42" s="60">
        <v>1000</v>
      </c>
      <c r="D42" s="61">
        <v>600</v>
      </c>
      <c r="E42" s="84">
        <v>60</v>
      </c>
      <c r="F42" s="60">
        <v>8</v>
      </c>
      <c r="G42" s="52">
        <f t="shared" si="1"/>
        <v>4.8</v>
      </c>
      <c r="H42" s="63">
        <v>0.28799999999999998</v>
      </c>
      <c r="I42" s="60">
        <v>20</v>
      </c>
      <c r="J42" s="64">
        <v>5.76</v>
      </c>
      <c r="K42" s="55">
        <f t="shared" si="0"/>
        <v>74.88</v>
      </c>
      <c r="L42" s="56">
        <f t="shared" si="2"/>
        <v>1245.5424</v>
      </c>
      <c r="M42" s="85">
        <v>4324.8</v>
      </c>
      <c r="N42" s="86">
        <f t="shared" si="3"/>
        <v>259.488</v>
      </c>
      <c r="O42" s="7"/>
      <c r="P42" s="7"/>
      <c r="Q42" s="7"/>
      <c r="R42" s="7"/>
      <c r="S42" s="7"/>
      <c r="T42" s="7"/>
    </row>
    <row r="43" spans="2:20" ht="22.5" customHeight="1" thickBot="1">
      <c r="B43" s="265" t="s">
        <v>15</v>
      </c>
      <c r="C43" s="60">
        <v>1000</v>
      </c>
      <c r="D43" s="61">
        <v>600</v>
      </c>
      <c r="E43" s="84">
        <v>70</v>
      </c>
      <c r="F43" s="60">
        <v>6</v>
      </c>
      <c r="G43" s="52">
        <f t="shared" si="1"/>
        <v>3.5999999999999996</v>
      </c>
      <c r="H43" s="63">
        <v>0.252</v>
      </c>
      <c r="I43" s="60">
        <v>20</v>
      </c>
      <c r="J43" s="64">
        <v>5.04</v>
      </c>
      <c r="K43" s="55">
        <f t="shared" si="0"/>
        <v>65.52</v>
      </c>
      <c r="L43" s="56">
        <f t="shared" si="2"/>
        <v>1089.8496</v>
      </c>
      <c r="M43" s="85">
        <v>4324.8</v>
      </c>
      <c r="N43" s="86">
        <f t="shared" si="3"/>
        <v>302.73600000000005</v>
      </c>
      <c r="O43" s="7"/>
      <c r="P43" s="7"/>
      <c r="Q43" s="7"/>
      <c r="R43" s="7"/>
      <c r="S43" s="7"/>
      <c r="T43" s="7"/>
    </row>
    <row r="44" spans="2:20" ht="22.5" customHeight="1" thickBot="1">
      <c r="B44" s="265"/>
      <c r="C44" s="60">
        <v>1000</v>
      </c>
      <c r="D44" s="61">
        <v>600</v>
      </c>
      <c r="E44" s="84">
        <v>80</v>
      </c>
      <c r="F44" s="60">
        <v>6</v>
      </c>
      <c r="G44" s="52">
        <f t="shared" si="1"/>
        <v>3.5999999999999996</v>
      </c>
      <c r="H44" s="63">
        <v>0.28800000000000003</v>
      </c>
      <c r="I44" s="60">
        <v>20</v>
      </c>
      <c r="J44" s="64">
        <v>5.7600000000000007</v>
      </c>
      <c r="K44" s="55">
        <f t="shared" si="0"/>
        <v>74.88000000000001</v>
      </c>
      <c r="L44" s="56">
        <f t="shared" si="2"/>
        <v>1245.5424000000003</v>
      </c>
      <c r="M44" s="85">
        <v>4324.8</v>
      </c>
      <c r="N44" s="86">
        <f t="shared" si="3"/>
        <v>345.98400000000009</v>
      </c>
      <c r="O44" s="7"/>
      <c r="P44" s="7"/>
      <c r="Q44" s="7"/>
      <c r="R44" s="7"/>
      <c r="S44" s="7"/>
      <c r="T44" s="7"/>
    </row>
    <row r="45" spans="2:20" ht="22.5" customHeight="1" thickBot="1">
      <c r="B45" s="265"/>
      <c r="C45" s="60">
        <v>1000</v>
      </c>
      <c r="D45" s="61">
        <v>600</v>
      </c>
      <c r="E45" s="84">
        <v>90</v>
      </c>
      <c r="F45" s="60">
        <v>6</v>
      </c>
      <c r="G45" s="52">
        <f t="shared" si="1"/>
        <v>3.5999999999999996</v>
      </c>
      <c r="H45" s="63">
        <v>0.32400000000000001</v>
      </c>
      <c r="I45" s="60">
        <v>16</v>
      </c>
      <c r="J45" s="64">
        <v>5.1840000000000002</v>
      </c>
      <c r="K45" s="55">
        <f t="shared" si="0"/>
        <v>67.391999999999996</v>
      </c>
      <c r="L45" s="56">
        <f t="shared" si="2"/>
        <v>1401.2352000000001</v>
      </c>
      <c r="M45" s="85">
        <v>4324.8</v>
      </c>
      <c r="N45" s="86">
        <f t="shared" si="3"/>
        <v>389.23200000000008</v>
      </c>
      <c r="O45" s="7"/>
      <c r="P45" s="7"/>
      <c r="Q45" s="7"/>
      <c r="R45" s="7"/>
      <c r="S45" s="7"/>
      <c r="T45" s="7"/>
    </row>
    <row r="46" spans="2:20" ht="22.5" customHeight="1" thickBot="1">
      <c r="B46" s="265"/>
      <c r="C46" s="60">
        <v>1000</v>
      </c>
      <c r="D46" s="61">
        <v>600</v>
      </c>
      <c r="E46" s="84">
        <v>100</v>
      </c>
      <c r="F46" s="60">
        <v>6</v>
      </c>
      <c r="G46" s="52">
        <f t="shared" si="1"/>
        <v>3.5999999999999996</v>
      </c>
      <c r="H46" s="63">
        <v>0.36</v>
      </c>
      <c r="I46" s="60">
        <v>16</v>
      </c>
      <c r="J46" s="64">
        <v>5.76</v>
      </c>
      <c r="K46" s="55">
        <f t="shared" si="0"/>
        <v>74.88</v>
      </c>
      <c r="L46" s="56">
        <f t="shared" si="2"/>
        <v>1556.9280000000001</v>
      </c>
      <c r="M46" s="85">
        <v>4324.8</v>
      </c>
      <c r="N46" s="86">
        <f t="shared" si="3"/>
        <v>432.48000000000008</v>
      </c>
      <c r="O46" s="7"/>
      <c r="P46" s="7"/>
      <c r="Q46" s="7"/>
      <c r="R46" s="7"/>
      <c r="S46" s="7"/>
      <c r="T46" s="7"/>
    </row>
    <row r="47" spans="2:20" ht="22.5" customHeight="1" thickBot="1">
      <c r="B47" s="265"/>
      <c r="C47" s="60">
        <v>1000</v>
      </c>
      <c r="D47" s="61">
        <v>600</v>
      </c>
      <c r="E47" s="84">
        <v>110</v>
      </c>
      <c r="F47" s="60">
        <v>4</v>
      </c>
      <c r="G47" s="52">
        <f t="shared" si="1"/>
        <v>2.4</v>
      </c>
      <c r="H47" s="63">
        <v>0.26400000000000001</v>
      </c>
      <c r="I47" s="60">
        <v>20</v>
      </c>
      <c r="J47" s="64">
        <v>5.28</v>
      </c>
      <c r="K47" s="55">
        <f t="shared" si="0"/>
        <v>68.64</v>
      </c>
      <c r="L47" s="56">
        <f t="shared" si="2"/>
        <v>1141.7472</v>
      </c>
      <c r="M47" s="85">
        <v>4324.8</v>
      </c>
      <c r="N47" s="86">
        <f t="shared" si="3"/>
        <v>475.72800000000001</v>
      </c>
      <c r="O47" s="7"/>
      <c r="P47" s="7"/>
      <c r="Q47" s="7"/>
      <c r="R47" s="7"/>
      <c r="S47" s="7"/>
      <c r="T47" s="7"/>
    </row>
    <row r="48" spans="2:20" ht="22.5" customHeight="1" thickBot="1">
      <c r="B48" s="265"/>
      <c r="C48" s="60">
        <v>1000</v>
      </c>
      <c r="D48" s="61">
        <v>600</v>
      </c>
      <c r="E48" s="84">
        <v>120</v>
      </c>
      <c r="F48" s="60">
        <v>4</v>
      </c>
      <c r="G48" s="52">
        <f t="shared" si="1"/>
        <v>2.4</v>
      </c>
      <c r="H48" s="63">
        <v>0.28799999999999998</v>
      </c>
      <c r="I48" s="60">
        <v>20</v>
      </c>
      <c r="J48" s="64">
        <v>5.76</v>
      </c>
      <c r="K48" s="55">
        <f t="shared" si="0"/>
        <v>74.88</v>
      </c>
      <c r="L48" s="56">
        <f t="shared" si="2"/>
        <v>1245.5424</v>
      </c>
      <c r="M48" s="85">
        <v>4324.8</v>
      </c>
      <c r="N48" s="86">
        <f t="shared" si="3"/>
        <v>518.976</v>
      </c>
      <c r="O48" s="7"/>
      <c r="P48" s="7"/>
      <c r="Q48" s="7"/>
      <c r="R48" s="7"/>
      <c r="S48" s="7"/>
      <c r="T48" s="7"/>
    </row>
    <row r="49" spans="2:20" ht="22.5" customHeight="1" thickBot="1">
      <c r="B49" s="265"/>
      <c r="C49" s="60">
        <v>1000</v>
      </c>
      <c r="D49" s="61">
        <v>600</v>
      </c>
      <c r="E49" s="84">
        <v>130</v>
      </c>
      <c r="F49" s="60">
        <v>3</v>
      </c>
      <c r="G49" s="52">
        <f t="shared" si="1"/>
        <v>1.7999999999999998</v>
      </c>
      <c r="H49" s="63">
        <v>0.23399999999999999</v>
      </c>
      <c r="I49" s="60">
        <v>24</v>
      </c>
      <c r="J49" s="64">
        <v>5.6159999999999997</v>
      </c>
      <c r="K49" s="55">
        <f t="shared" ref="K49:K80" si="4">J49*13</f>
        <v>73.007999999999996</v>
      </c>
      <c r="L49" s="56">
        <f t="shared" si="2"/>
        <v>1012.0032</v>
      </c>
      <c r="M49" s="85">
        <v>4324.8</v>
      </c>
      <c r="N49" s="86">
        <f t="shared" si="3"/>
        <v>562.22400000000005</v>
      </c>
      <c r="O49" s="7"/>
      <c r="P49" s="7"/>
      <c r="Q49" s="7"/>
      <c r="R49" s="7"/>
      <c r="S49" s="7"/>
      <c r="T49" s="7"/>
    </row>
    <row r="50" spans="2:20" ht="22.5" customHeight="1" thickBot="1">
      <c r="B50" s="265"/>
      <c r="C50" s="60">
        <v>1000</v>
      </c>
      <c r="D50" s="61">
        <v>600</v>
      </c>
      <c r="E50" s="84">
        <v>140</v>
      </c>
      <c r="F50" s="60">
        <v>4</v>
      </c>
      <c r="G50" s="52">
        <f t="shared" si="1"/>
        <v>2.4</v>
      </c>
      <c r="H50" s="63">
        <v>0.33600000000000002</v>
      </c>
      <c r="I50" s="60">
        <v>16</v>
      </c>
      <c r="J50" s="64">
        <v>5.3760000000000003</v>
      </c>
      <c r="K50" s="55">
        <f t="shared" si="4"/>
        <v>69.888000000000005</v>
      </c>
      <c r="L50" s="56">
        <f t="shared" si="2"/>
        <v>1453.1328000000001</v>
      </c>
      <c r="M50" s="85">
        <v>4324.8</v>
      </c>
      <c r="N50" s="86">
        <f t="shared" si="3"/>
        <v>605.47200000000009</v>
      </c>
      <c r="O50" s="7"/>
      <c r="P50" s="7"/>
      <c r="Q50" s="7"/>
      <c r="R50" s="7"/>
      <c r="S50" s="7"/>
      <c r="T50" s="7"/>
    </row>
    <row r="51" spans="2:20" ht="22.5" customHeight="1" thickBot="1">
      <c r="B51" s="265"/>
      <c r="C51" s="60">
        <v>1000</v>
      </c>
      <c r="D51" s="61">
        <v>600</v>
      </c>
      <c r="E51" s="84">
        <v>150</v>
      </c>
      <c r="F51" s="60">
        <v>4</v>
      </c>
      <c r="G51" s="52">
        <f t="shared" si="1"/>
        <v>2.4</v>
      </c>
      <c r="H51" s="63">
        <v>0.36</v>
      </c>
      <c r="I51" s="60">
        <v>16</v>
      </c>
      <c r="J51" s="64">
        <v>5.76</v>
      </c>
      <c r="K51" s="55">
        <f t="shared" si="4"/>
        <v>74.88</v>
      </c>
      <c r="L51" s="56">
        <f t="shared" si="2"/>
        <v>1556.9280000000001</v>
      </c>
      <c r="M51" s="85">
        <v>4324.8</v>
      </c>
      <c r="N51" s="86">
        <f t="shared" si="3"/>
        <v>648.72</v>
      </c>
      <c r="O51" s="7"/>
      <c r="P51" s="7"/>
      <c r="Q51" s="7"/>
      <c r="R51" s="7"/>
      <c r="S51" s="7"/>
      <c r="T51" s="7"/>
    </row>
    <row r="52" spans="2:20" ht="22.5" customHeight="1" thickBot="1">
      <c r="B52" s="265"/>
      <c r="C52" s="60">
        <v>1000</v>
      </c>
      <c r="D52" s="61">
        <v>600</v>
      </c>
      <c r="E52" s="84">
        <v>160</v>
      </c>
      <c r="F52" s="60">
        <v>3</v>
      </c>
      <c r="G52" s="52">
        <f t="shared" si="1"/>
        <v>1.7999999999999998</v>
      </c>
      <c r="H52" s="63">
        <v>0.28800000000000003</v>
      </c>
      <c r="I52" s="60">
        <v>20</v>
      </c>
      <c r="J52" s="64">
        <v>5.7600000000000007</v>
      </c>
      <c r="K52" s="55">
        <f t="shared" si="4"/>
        <v>74.88000000000001</v>
      </c>
      <c r="L52" s="56">
        <f t="shared" si="2"/>
        <v>1245.5424000000003</v>
      </c>
      <c r="M52" s="85">
        <v>4324.8</v>
      </c>
      <c r="N52" s="86">
        <f t="shared" si="3"/>
        <v>691.96800000000019</v>
      </c>
      <c r="O52" s="7"/>
      <c r="P52" s="7"/>
      <c r="Q52" s="7"/>
      <c r="R52" s="7"/>
      <c r="S52" s="7"/>
      <c r="T52" s="7"/>
    </row>
    <row r="53" spans="2:20" ht="22.5" customHeight="1" thickBot="1">
      <c r="B53" s="265"/>
      <c r="C53" s="60">
        <v>1000</v>
      </c>
      <c r="D53" s="61">
        <v>600</v>
      </c>
      <c r="E53" s="84">
        <v>170</v>
      </c>
      <c r="F53" s="60">
        <v>2</v>
      </c>
      <c r="G53" s="52">
        <f t="shared" si="1"/>
        <v>1.2</v>
      </c>
      <c r="H53" s="63">
        <v>0.20400000000000001</v>
      </c>
      <c r="I53" s="60">
        <v>28</v>
      </c>
      <c r="J53" s="64">
        <v>5.7120000000000006</v>
      </c>
      <c r="K53" s="55">
        <f t="shared" si="4"/>
        <v>74.256000000000014</v>
      </c>
      <c r="L53" s="56">
        <f t="shared" si="2"/>
        <v>882.25920000000008</v>
      </c>
      <c r="M53" s="85">
        <v>4324.8</v>
      </c>
      <c r="N53" s="86">
        <f t="shared" si="3"/>
        <v>735.21600000000012</v>
      </c>
      <c r="O53" s="7"/>
      <c r="P53" s="7"/>
      <c r="Q53" s="7"/>
      <c r="R53" s="7"/>
      <c r="S53" s="7"/>
      <c r="T53" s="7"/>
    </row>
    <row r="54" spans="2:20" ht="22.5" customHeight="1" thickBot="1">
      <c r="B54" s="265"/>
      <c r="C54" s="60">
        <v>1000</v>
      </c>
      <c r="D54" s="61">
        <v>600</v>
      </c>
      <c r="E54" s="84">
        <v>180</v>
      </c>
      <c r="F54" s="60">
        <v>3</v>
      </c>
      <c r="G54" s="52">
        <f t="shared" si="1"/>
        <v>1.7999999999999998</v>
      </c>
      <c r="H54" s="63">
        <v>0.32400000000000001</v>
      </c>
      <c r="I54" s="60">
        <v>16</v>
      </c>
      <c r="J54" s="64">
        <v>5.1840000000000002</v>
      </c>
      <c r="K54" s="55">
        <f t="shared" si="4"/>
        <v>67.391999999999996</v>
      </c>
      <c r="L54" s="56">
        <f t="shared" si="2"/>
        <v>1401.2352000000001</v>
      </c>
      <c r="M54" s="85">
        <v>4324.8</v>
      </c>
      <c r="N54" s="86">
        <f t="shared" si="3"/>
        <v>778.46400000000017</v>
      </c>
      <c r="O54" s="7"/>
      <c r="P54" s="7"/>
      <c r="Q54" s="7"/>
      <c r="R54" s="7"/>
      <c r="S54" s="7"/>
      <c r="T54" s="7"/>
    </row>
    <row r="55" spans="2:20" ht="22.5" customHeight="1" thickBot="1">
      <c r="B55" s="265"/>
      <c r="C55" s="60">
        <v>1000</v>
      </c>
      <c r="D55" s="61">
        <v>600</v>
      </c>
      <c r="E55" s="84">
        <v>190</v>
      </c>
      <c r="F55" s="60">
        <v>3</v>
      </c>
      <c r="G55" s="52">
        <f t="shared" si="1"/>
        <v>1.7999999999999998</v>
      </c>
      <c r="H55" s="63">
        <v>0.34199999999999997</v>
      </c>
      <c r="I55" s="60">
        <v>16</v>
      </c>
      <c r="J55" s="64">
        <v>5.4719999999999995</v>
      </c>
      <c r="K55" s="55">
        <f t="shared" si="4"/>
        <v>71.135999999999996</v>
      </c>
      <c r="L55" s="56">
        <f t="shared" si="2"/>
        <v>1479.0816</v>
      </c>
      <c r="M55" s="85">
        <v>4324.8</v>
      </c>
      <c r="N55" s="86">
        <f t="shared" si="3"/>
        <v>821.7120000000001</v>
      </c>
      <c r="O55" s="7"/>
      <c r="P55" s="7"/>
      <c r="Q55" s="7"/>
      <c r="R55" s="7"/>
      <c r="S55" s="7"/>
      <c r="T55" s="7"/>
    </row>
    <row r="56" spans="2:20" ht="22.5" customHeight="1" thickBot="1">
      <c r="B56" s="265"/>
      <c r="C56" s="60">
        <v>1000</v>
      </c>
      <c r="D56" s="61">
        <v>600</v>
      </c>
      <c r="E56" s="84">
        <v>200</v>
      </c>
      <c r="F56" s="60">
        <v>3</v>
      </c>
      <c r="G56" s="52">
        <f t="shared" si="1"/>
        <v>1.7999999999999998</v>
      </c>
      <c r="H56" s="63">
        <v>0.36</v>
      </c>
      <c r="I56" s="66">
        <v>16</v>
      </c>
      <c r="J56" s="87">
        <v>5.76</v>
      </c>
      <c r="K56" s="55">
        <f t="shared" si="4"/>
        <v>74.88</v>
      </c>
      <c r="L56" s="56">
        <f t="shared" si="2"/>
        <v>1556.9280000000001</v>
      </c>
      <c r="M56" s="85">
        <v>4324.8</v>
      </c>
      <c r="N56" s="86">
        <f t="shared" si="3"/>
        <v>864.96000000000015</v>
      </c>
      <c r="O56" s="7"/>
      <c r="P56" s="7"/>
      <c r="Q56" s="7"/>
      <c r="R56" s="7"/>
      <c r="S56" s="7"/>
      <c r="T56" s="7"/>
    </row>
    <row r="57" spans="2:20" ht="22.5" customHeight="1" thickBot="1">
      <c r="B57" s="265"/>
      <c r="C57" s="60">
        <v>1000</v>
      </c>
      <c r="D57" s="61">
        <v>600</v>
      </c>
      <c r="E57" s="84">
        <v>210</v>
      </c>
      <c r="F57" s="60">
        <v>2</v>
      </c>
      <c r="G57" s="52">
        <f t="shared" si="1"/>
        <v>1.2</v>
      </c>
      <c r="H57" s="63">
        <v>0.252</v>
      </c>
      <c r="I57" s="60">
        <v>20</v>
      </c>
      <c r="J57" s="64">
        <v>5.04</v>
      </c>
      <c r="K57" s="55">
        <f t="shared" si="4"/>
        <v>65.52</v>
      </c>
      <c r="L57" s="56">
        <f t="shared" si="2"/>
        <v>1089.8496</v>
      </c>
      <c r="M57" s="85">
        <v>4324.8</v>
      </c>
      <c r="N57" s="86">
        <f t="shared" si="3"/>
        <v>908.20800000000008</v>
      </c>
      <c r="O57" s="7"/>
      <c r="P57" s="7"/>
      <c r="Q57" s="7"/>
      <c r="R57" s="7"/>
      <c r="S57" s="7"/>
      <c r="T57" s="7"/>
    </row>
    <row r="58" spans="2:20" ht="22.5" customHeight="1" thickBot="1">
      <c r="B58" s="265"/>
      <c r="C58" s="60">
        <v>1000</v>
      </c>
      <c r="D58" s="61">
        <v>600</v>
      </c>
      <c r="E58" s="84">
        <v>220</v>
      </c>
      <c r="F58" s="60">
        <v>2</v>
      </c>
      <c r="G58" s="52">
        <f t="shared" si="1"/>
        <v>1.2</v>
      </c>
      <c r="H58" s="63">
        <v>0.26400000000000001</v>
      </c>
      <c r="I58" s="60">
        <v>20</v>
      </c>
      <c r="J58" s="64">
        <v>5.28</v>
      </c>
      <c r="K58" s="55">
        <f t="shared" si="4"/>
        <v>68.64</v>
      </c>
      <c r="L58" s="56">
        <f t="shared" si="2"/>
        <v>1141.7472</v>
      </c>
      <c r="M58" s="85">
        <v>4324.8</v>
      </c>
      <c r="N58" s="86">
        <f t="shared" si="3"/>
        <v>951.45600000000002</v>
      </c>
      <c r="O58" s="7"/>
      <c r="P58" s="7"/>
      <c r="Q58" s="7"/>
      <c r="R58" s="7"/>
      <c r="S58" s="7"/>
      <c r="T58" s="7"/>
    </row>
    <row r="59" spans="2:20" ht="22.5" customHeight="1" thickBot="1">
      <c r="B59" s="265"/>
      <c r="C59" s="60">
        <v>1000</v>
      </c>
      <c r="D59" s="61">
        <v>600</v>
      </c>
      <c r="E59" s="84">
        <v>230</v>
      </c>
      <c r="F59" s="60">
        <v>2</v>
      </c>
      <c r="G59" s="52">
        <f t="shared" si="1"/>
        <v>1.2</v>
      </c>
      <c r="H59" s="63">
        <v>0.27600000000000002</v>
      </c>
      <c r="I59" s="60">
        <v>20</v>
      </c>
      <c r="J59" s="64">
        <v>5.52</v>
      </c>
      <c r="K59" s="55">
        <f t="shared" si="4"/>
        <v>71.759999999999991</v>
      </c>
      <c r="L59" s="56">
        <f t="shared" si="2"/>
        <v>1193.6448000000003</v>
      </c>
      <c r="M59" s="85">
        <v>4324.8</v>
      </c>
      <c r="N59" s="86">
        <f t="shared" si="3"/>
        <v>994.70400000000029</v>
      </c>
      <c r="O59" s="7"/>
      <c r="P59" s="7"/>
      <c r="Q59" s="7"/>
      <c r="R59" s="7"/>
      <c r="S59" s="7"/>
      <c r="T59" s="7"/>
    </row>
    <row r="60" spans="2:20" ht="22.5" customHeight="1" thickBot="1">
      <c r="B60" s="265"/>
      <c r="C60" s="60">
        <v>1000</v>
      </c>
      <c r="D60" s="61">
        <v>600</v>
      </c>
      <c r="E60" s="84">
        <v>240</v>
      </c>
      <c r="F60" s="60">
        <v>2</v>
      </c>
      <c r="G60" s="52">
        <f t="shared" si="1"/>
        <v>1.2</v>
      </c>
      <c r="H60" s="63">
        <v>0.28799999999999998</v>
      </c>
      <c r="I60" s="60">
        <v>20</v>
      </c>
      <c r="J60" s="64">
        <v>5.76</v>
      </c>
      <c r="K60" s="55">
        <f t="shared" si="4"/>
        <v>74.88</v>
      </c>
      <c r="L60" s="56">
        <f t="shared" si="2"/>
        <v>1245.5424</v>
      </c>
      <c r="M60" s="85">
        <v>4324.8</v>
      </c>
      <c r="N60" s="86">
        <f t="shared" si="3"/>
        <v>1037.952</v>
      </c>
      <c r="O60" s="7"/>
      <c r="P60" s="7"/>
      <c r="Q60" s="7"/>
      <c r="R60" s="7"/>
      <c r="S60" s="7"/>
      <c r="T60" s="7"/>
    </row>
    <row r="61" spans="2:20" ht="22.5" customHeight="1" thickBot="1">
      <c r="B61" s="265"/>
      <c r="C61" s="68">
        <v>1000</v>
      </c>
      <c r="D61" s="69">
        <v>600</v>
      </c>
      <c r="E61" s="88">
        <v>250</v>
      </c>
      <c r="F61" s="68">
        <v>2</v>
      </c>
      <c r="G61" s="71">
        <f t="shared" si="1"/>
        <v>1.2</v>
      </c>
      <c r="H61" s="72">
        <v>0.3</v>
      </c>
      <c r="I61" s="68">
        <v>16</v>
      </c>
      <c r="J61" s="74">
        <v>4.8</v>
      </c>
      <c r="K61" s="75">
        <f t="shared" si="4"/>
        <v>62.4</v>
      </c>
      <c r="L61" s="89">
        <f t="shared" si="2"/>
        <v>1297.44</v>
      </c>
      <c r="M61" s="90">
        <v>4324.8</v>
      </c>
      <c r="N61" s="91">
        <f t="shared" si="3"/>
        <v>1081.2</v>
      </c>
      <c r="O61" s="7"/>
      <c r="P61" s="7"/>
      <c r="Q61" s="7"/>
      <c r="R61" s="7"/>
      <c r="S61" s="7"/>
      <c r="T61" s="7"/>
    </row>
    <row r="62" spans="2:20" ht="22.5" customHeight="1" thickBot="1">
      <c r="B62" s="37" t="s">
        <v>17</v>
      </c>
      <c r="C62" s="38">
        <v>1000</v>
      </c>
      <c r="D62" s="39">
        <v>600</v>
      </c>
      <c r="E62" s="79">
        <v>40</v>
      </c>
      <c r="F62" s="38">
        <v>12</v>
      </c>
      <c r="G62" s="41">
        <f t="shared" si="1"/>
        <v>7.1999999999999993</v>
      </c>
      <c r="H62" s="80">
        <v>0.28800000000000003</v>
      </c>
      <c r="I62" s="81">
        <v>20</v>
      </c>
      <c r="J62" s="43">
        <v>5.76</v>
      </c>
      <c r="K62" s="44">
        <f t="shared" si="4"/>
        <v>74.88</v>
      </c>
      <c r="L62" s="45">
        <f t="shared" si="2"/>
        <v>1442.1887999999999</v>
      </c>
      <c r="M62" s="92">
        <v>5007.5999999999995</v>
      </c>
      <c r="N62" s="83">
        <f t="shared" si="3"/>
        <v>200.304</v>
      </c>
      <c r="O62" s="7"/>
      <c r="P62" s="7"/>
      <c r="Q62" s="7"/>
      <c r="R62" s="7"/>
      <c r="S62" s="7"/>
      <c r="T62" s="7"/>
    </row>
    <row r="63" spans="2:20" ht="22.5" customHeight="1">
      <c r="B63" s="48"/>
      <c r="C63" s="60">
        <v>1000</v>
      </c>
      <c r="D63" s="61">
        <v>600</v>
      </c>
      <c r="E63" s="84">
        <v>50</v>
      </c>
      <c r="F63" s="60">
        <v>12</v>
      </c>
      <c r="G63" s="52">
        <f t="shared" si="1"/>
        <v>7.1999999999999993</v>
      </c>
      <c r="H63" s="63">
        <v>0.36</v>
      </c>
      <c r="I63" s="60">
        <v>16</v>
      </c>
      <c r="J63" s="64">
        <v>5.76</v>
      </c>
      <c r="K63" s="55">
        <f t="shared" si="4"/>
        <v>74.88</v>
      </c>
      <c r="L63" s="93">
        <f t="shared" si="2"/>
        <v>1802.7359999999996</v>
      </c>
      <c r="M63" s="85">
        <v>5007.5999999999995</v>
      </c>
      <c r="N63" s="94">
        <f t="shared" si="3"/>
        <v>250.37999999999997</v>
      </c>
      <c r="O63" s="7"/>
      <c r="P63" s="7"/>
      <c r="Q63" s="7"/>
      <c r="R63" s="7"/>
      <c r="S63" s="7"/>
      <c r="T63" s="7"/>
    </row>
    <row r="64" spans="2:20" ht="22.5" customHeight="1">
      <c r="B64" s="59"/>
      <c r="C64" s="60">
        <v>1000</v>
      </c>
      <c r="D64" s="61">
        <v>600</v>
      </c>
      <c r="E64" s="84">
        <v>60</v>
      </c>
      <c r="F64" s="60">
        <v>8</v>
      </c>
      <c r="G64" s="52">
        <f t="shared" si="1"/>
        <v>4.8</v>
      </c>
      <c r="H64" s="63">
        <v>0.28799999999999998</v>
      </c>
      <c r="I64" s="60">
        <v>20</v>
      </c>
      <c r="J64" s="64">
        <v>5.76</v>
      </c>
      <c r="K64" s="55">
        <f t="shared" si="4"/>
        <v>74.88</v>
      </c>
      <c r="L64" s="93">
        <f t="shared" si="2"/>
        <v>1442.1887999999997</v>
      </c>
      <c r="M64" s="85">
        <v>5007.5999999999995</v>
      </c>
      <c r="N64" s="94">
        <f t="shared" si="3"/>
        <v>300.45599999999996</v>
      </c>
      <c r="O64" s="7"/>
      <c r="P64" s="7"/>
      <c r="Q64" s="7"/>
      <c r="R64" s="7"/>
      <c r="S64" s="7"/>
      <c r="T64" s="7"/>
    </row>
    <row r="65" spans="2:20" ht="22.5" customHeight="1" thickBot="1">
      <c r="B65" s="265" t="s">
        <v>15</v>
      </c>
      <c r="C65" s="60">
        <v>1000</v>
      </c>
      <c r="D65" s="61">
        <v>600</v>
      </c>
      <c r="E65" s="84">
        <v>70</v>
      </c>
      <c r="F65" s="60">
        <v>6</v>
      </c>
      <c r="G65" s="52">
        <f t="shared" si="1"/>
        <v>3.5999999999999996</v>
      </c>
      <c r="H65" s="63">
        <v>0.252</v>
      </c>
      <c r="I65" s="60">
        <v>20</v>
      </c>
      <c r="J65" s="64">
        <v>5.04</v>
      </c>
      <c r="K65" s="55">
        <f t="shared" si="4"/>
        <v>65.52</v>
      </c>
      <c r="L65" s="93">
        <f t="shared" si="2"/>
        <v>1261.9151999999999</v>
      </c>
      <c r="M65" s="85">
        <v>5007.5999999999995</v>
      </c>
      <c r="N65" s="94">
        <f t="shared" si="3"/>
        <v>350.53199999999998</v>
      </c>
      <c r="O65" s="7"/>
      <c r="P65" s="7"/>
      <c r="Q65" s="7"/>
      <c r="R65" s="7"/>
      <c r="S65" s="7"/>
      <c r="T65" s="7"/>
    </row>
    <row r="66" spans="2:20" ht="22.5" customHeight="1" thickBot="1">
      <c r="B66" s="265"/>
      <c r="C66" s="60">
        <v>1000</v>
      </c>
      <c r="D66" s="61">
        <v>600</v>
      </c>
      <c r="E66" s="84">
        <v>80</v>
      </c>
      <c r="F66" s="60">
        <v>6</v>
      </c>
      <c r="G66" s="52">
        <f t="shared" si="1"/>
        <v>3.5999999999999996</v>
      </c>
      <c r="H66" s="63">
        <v>0.28800000000000003</v>
      </c>
      <c r="I66" s="60">
        <v>20</v>
      </c>
      <c r="J66" s="64">
        <v>5.7600000000000007</v>
      </c>
      <c r="K66" s="55">
        <f t="shared" si="4"/>
        <v>74.88000000000001</v>
      </c>
      <c r="L66" s="93">
        <f t="shared" si="2"/>
        <v>1442.1887999999999</v>
      </c>
      <c r="M66" s="85">
        <v>5007.5999999999995</v>
      </c>
      <c r="N66" s="94">
        <f t="shared" si="3"/>
        <v>400.608</v>
      </c>
      <c r="O66" s="7"/>
      <c r="P66" s="7"/>
      <c r="Q66" s="7"/>
      <c r="R66" s="7"/>
      <c r="S66" s="7"/>
      <c r="T66" s="7"/>
    </row>
    <row r="67" spans="2:20" ht="22.5" customHeight="1" thickBot="1">
      <c r="B67" s="265"/>
      <c r="C67" s="60">
        <v>1000</v>
      </c>
      <c r="D67" s="61">
        <v>600</v>
      </c>
      <c r="E67" s="84">
        <v>90</v>
      </c>
      <c r="F67" s="60">
        <v>6</v>
      </c>
      <c r="G67" s="52">
        <f t="shared" si="1"/>
        <v>3.5999999999999996</v>
      </c>
      <c r="H67" s="63">
        <v>0.32400000000000001</v>
      </c>
      <c r="I67" s="60">
        <v>16</v>
      </c>
      <c r="J67" s="64">
        <v>5.1840000000000002</v>
      </c>
      <c r="K67" s="55">
        <f t="shared" si="4"/>
        <v>67.391999999999996</v>
      </c>
      <c r="L67" s="93">
        <f t="shared" si="2"/>
        <v>1622.4623999999999</v>
      </c>
      <c r="M67" s="85">
        <v>5007.5999999999995</v>
      </c>
      <c r="N67" s="94">
        <f t="shared" si="3"/>
        <v>450.68400000000003</v>
      </c>
      <c r="O67" s="7"/>
      <c r="P67" s="7"/>
      <c r="Q67" s="7"/>
      <c r="R67" s="7"/>
      <c r="S67" s="7"/>
      <c r="T67" s="7"/>
    </row>
    <row r="68" spans="2:20" ht="22.5" customHeight="1" thickBot="1">
      <c r="B68" s="265"/>
      <c r="C68" s="60">
        <v>1000</v>
      </c>
      <c r="D68" s="61">
        <v>600</v>
      </c>
      <c r="E68" s="84">
        <v>100</v>
      </c>
      <c r="F68" s="60">
        <v>6</v>
      </c>
      <c r="G68" s="52">
        <f t="shared" si="1"/>
        <v>3.5999999999999996</v>
      </c>
      <c r="H68" s="63">
        <v>0.36</v>
      </c>
      <c r="I68" s="60">
        <v>16</v>
      </c>
      <c r="J68" s="64">
        <v>5.76</v>
      </c>
      <c r="K68" s="55">
        <f t="shared" si="4"/>
        <v>74.88</v>
      </c>
      <c r="L68" s="93">
        <f t="shared" si="2"/>
        <v>1802.7359999999996</v>
      </c>
      <c r="M68" s="85">
        <v>5007.5999999999995</v>
      </c>
      <c r="N68" s="94">
        <f t="shared" si="3"/>
        <v>500.75999999999993</v>
      </c>
      <c r="O68" s="7"/>
      <c r="P68" s="7"/>
      <c r="Q68" s="7"/>
      <c r="R68" s="7"/>
      <c r="S68" s="7"/>
      <c r="T68" s="7"/>
    </row>
    <row r="69" spans="2:20" ht="22.5" customHeight="1" thickBot="1">
      <c r="B69" s="265"/>
      <c r="C69" s="60">
        <v>1000</v>
      </c>
      <c r="D69" s="61">
        <v>600</v>
      </c>
      <c r="E69" s="84">
        <v>110</v>
      </c>
      <c r="F69" s="60">
        <v>4</v>
      </c>
      <c r="G69" s="52">
        <f t="shared" si="1"/>
        <v>2.4</v>
      </c>
      <c r="H69" s="63">
        <v>0.26400000000000001</v>
      </c>
      <c r="I69" s="60">
        <v>20</v>
      </c>
      <c r="J69" s="64">
        <v>5.28</v>
      </c>
      <c r="K69" s="55">
        <f t="shared" si="4"/>
        <v>68.64</v>
      </c>
      <c r="L69" s="93">
        <f t="shared" si="2"/>
        <v>1322.0064</v>
      </c>
      <c r="M69" s="85">
        <v>5007.5999999999995</v>
      </c>
      <c r="N69" s="94">
        <f t="shared" si="3"/>
        <v>550.83600000000001</v>
      </c>
      <c r="O69" s="7"/>
      <c r="P69" s="7"/>
      <c r="Q69" s="7"/>
      <c r="R69" s="7"/>
      <c r="S69" s="7"/>
      <c r="T69" s="7"/>
    </row>
    <row r="70" spans="2:20" ht="22.5" customHeight="1" thickBot="1">
      <c r="B70" s="265"/>
      <c r="C70" s="60">
        <v>1000</v>
      </c>
      <c r="D70" s="61">
        <v>600</v>
      </c>
      <c r="E70" s="84">
        <v>120</v>
      </c>
      <c r="F70" s="60">
        <v>4</v>
      </c>
      <c r="G70" s="52">
        <f t="shared" si="1"/>
        <v>2.4</v>
      </c>
      <c r="H70" s="63">
        <v>0.28799999999999998</v>
      </c>
      <c r="I70" s="60">
        <v>20</v>
      </c>
      <c r="J70" s="64">
        <v>5.76</v>
      </c>
      <c r="K70" s="55">
        <f t="shared" si="4"/>
        <v>74.88</v>
      </c>
      <c r="L70" s="93">
        <f t="shared" si="2"/>
        <v>1442.1887999999997</v>
      </c>
      <c r="M70" s="85">
        <v>5007.5999999999995</v>
      </c>
      <c r="N70" s="94">
        <f t="shared" si="3"/>
        <v>600.91199999999992</v>
      </c>
      <c r="O70" s="7"/>
      <c r="P70" s="7"/>
      <c r="Q70" s="7"/>
      <c r="R70" s="7"/>
      <c r="S70" s="7"/>
      <c r="T70" s="7"/>
    </row>
    <row r="71" spans="2:20" ht="22.5" customHeight="1" thickBot="1">
      <c r="B71" s="265"/>
      <c r="C71" s="60">
        <v>1000</v>
      </c>
      <c r="D71" s="61">
        <v>600</v>
      </c>
      <c r="E71" s="84">
        <v>130</v>
      </c>
      <c r="F71" s="60">
        <v>3</v>
      </c>
      <c r="G71" s="52">
        <f t="shared" si="1"/>
        <v>1.7999999999999998</v>
      </c>
      <c r="H71" s="63">
        <v>0.23399999999999999</v>
      </c>
      <c r="I71" s="60">
        <v>24</v>
      </c>
      <c r="J71" s="64">
        <v>5.6159999999999997</v>
      </c>
      <c r="K71" s="55">
        <f t="shared" si="4"/>
        <v>73.007999999999996</v>
      </c>
      <c r="L71" s="93">
        <f t="shared" si="2"/>
        <v>1171.7783999999997</v>
      </c>
      <c r="M71" s="85">
        <v>5007.5999999999995</v>
      </c>
      <c r="N71" s="94">
        <f t="shared" si="3"/>
        <v>650.98799999999994</v>
      </c>
      <c r="O71" s="7"/>
      <c r="P71" s="7"/>
      <c r="Q71" s="7"/>
      <c r="R71" s="7"/>
      <c r="S71" s="7"/>
      <c r="T71" s="7"/>
    </row>
    <row r="72" spans="2:20" ht="22.5" customHeight="1" thickBot="1">
      <c r="B72" s="265"/>
      <c r="C72" s="60">
        <v>1000</v>
      </c>
      <c r="D72" s="61">
        <v>600</v>
      </c>
      <c r="E72" s="84">
        <v>140</v>
      </c>
      <c r="F72" s="60">
        <v>4</v>
      </c>
      <c r="G72" s="52">
        <f t="shared" si="1"/>
        <v>2.4</v>
      </c>
      <c r="H72" s="63">
        <v>0.33600000000000002</v>
      </c>
      <c r="I72" s="60">
        <v>16</v>
      </c>
      <c r="J72" s="64">
        <v>5.3760000000000003</v>
      </c>
      <c r="K72" s="55">
        <f t="shared" si="4"/>
        <v>69.888000000000005</v>
      </c>
      <c r="L72" s="93">
        <f t="shared" si="2"/>
        <v>1682.5536</v>
      </c>
      <c r="M72" s="85">
        <v>5007.5999999999995</v>
      </c>
      <c r="N72" s="94">
        <f t="shared" si="3"/>
        <v>701.06399999999996</v>
      </c>
      <c r="O72" s="7"/>
      <c r="P72" s="7"/>
      <c r="Q72" s="7"/>
      <c r="R72" s="7"/>
      <c r="S72" s="7"/>
      <c r="T72" s="7"/>
    </row>
    <row r="73" spans="2:20" ht="22.5" customHeight="1" thickBot="1">
      <c r="B73" s="265"/>
      <c r="C73" s="60">
        <v>1000</v>
      </c>
      <c r="D73" s="61">
        <v>600</v>
      </c>
      <c r="E73" s="84">
        <v>150</v>
      </c>
      <c r="F73" s="60">
        <v>4</v>
      </c>
      <c r="G73" s="52">
        <f t="shared" si="1"/>
        <v>2.4</v>
      </c>
      <c r="H73" s="63">
        <v>0.36</v>
      </c>
      <c r="I73" s="60">
        <v>16</v>
      </c>
      <c r="J73" s="64">
        <v>5.76</v>
      </c>
      <c r="K73" s="55">
        <f t="shared" si="4"/>
        <v>74.88</v>
      </c>
      <c r="L73" s="93">
        <f t="shared" si="2"/>
        <v>1802.7359999999996</v>
      </c>
      <c r="M73" s="85">
        <v>5007.5999999999995</v>
      </c>
      <c r="N73" s="94">
        <f t="shared" si="3"/>
        <v>751.13999999999987</v>
      </c>
      <c r="O73" s="7"/>
      <c r="P73" s="7"/>
      <c r="Q73" s="7"/>
      <c r="R73" s="7"/>
      <c r="S73" s="7"/>
      <c r="T73" s="7"/>
    </row>
    <row r="74" spans="2:20" ht="22.5" customHeight="1" thickBot="1">
      <c r="B74" s="265"/>
      <c r="C74" s="60">
        <v>1000</v>
      </c>
      <c r="D74" s="61">
        <v>600</v>
      </c>
      <c r="E74" s="84">
        <v>160</v>
      </c>
      <c r="F74" s="60">
        <v>3</v>
      </c>
      <c r="G74" s="52">
        <f t="shared" si="1"/>
        <v>1.7999999999999998</v>
      </c>
      <c r="H74" s="63">
        <v>0.28800000000000003</v>
      </c>
      <c r="I74" s="60">
        <v>20</v>
      </c>
      <c r="J74" s="64">
        <v>5.7600000000000007</v>
      </c>
      <c r="K74" s="55">
        <f t="shared" si="4"/>
        <v>74.88000000000001</v>
      </c>
      <c r="L74" s="93">
        <f t="shared" si="2"/>
        <v>1442.1887999999999</v>
      </c>
      <c r="M74" s="85">
        <v>5007.5999999999995</v>
      </c>
      <c r="N74" s="94">
        <f t="shared" si="3"/>
        <v>801.21600000000001</v>
      </c>
      <c r="O74" s="7"/>
      <c r="P74" s="7"/>
      <c r="Q74" s="7"/>
      <c r="R74" s="7"/>
      <c r="S74" s="7"/>
      <c r="T74" s="7"/>
    </row>
    <row r="75" spans="2:20" ht="22.5" customHeight="1" thickBot="1">
      <c r="B75" s="265"/>
      <c r="C75" s="60">
        <v>1000</v>
      </c>
      <c r="D75" s="61">
        <v>600</v>
      </c>
      <c r="E75" s="84">
        <v>170</v>
      </c>
      <c r="F75" s="60">
        <v>2</v>
      </c>
      <c r="G75" s="52">
        <f t="shared" si="1"/>
        <v>1.2</v>
      </c>
      <c r="H75" s="63">
        <v>0.20400000000000001</v>
      </c>
      <c r="I75" s="60">
        <v>28</v>
      </c>
      <c r="J75" s="64">
        <v>5.7120000000000006</v>
      </c>
      <c r="K75" s="55">
        <f t="shared" si="4"/>
        <v>74.256000000000014</v>
      </c>
      <c r="L75" s="93">
        <f t="shared" si="2"/>
        <v>1021.5504</v>
      </c>
      <c r="M75" s="85">
        <v>5007.5999999999995</v>
      </c>
      <c r="N75" s="94">
        <f t="shared" si="3"/>
        <v>851.29200000000003</v>
      </c>
      <c r="O75" s="7"/>
      <c r="P75" s="7"/>
      <c r="Q75" s="7"/>
      <c r="R75" s="7"/>
      <c r="S75" s="7"/>
      <c r="T75" s="7"/>
    </row>
    <row r="76" spans="2:20" ht="22.5" customHeight="1" thickBot="1">
      <c r="B76" s="265"/>
      <c r="C76" s="60">
        <v>1000</v>
      </c>
      <c r="D76" s="61">
        <v>600</v>
      </c>
      <c r="E76" s="84">
        <v>180</v>
      </c>
      <c r="F76" s="60">
        <v>3</v>
      </c>
      <c r="G76" s="52">
        <f t="shared" si="1"/>
        <v>1.7999999999999998</v>
      </c>
      <c r="H76" s="63">
        <v>0.32400000000000001</v>
      </c>
      <c r="I76" s="60">
        <v>16</v>
      </c>
      <c r="J76" s="64">
        <v>5.1840000000000002</v>
      </c>
      <c r="K76" s="55">
        <f t="shared" si="4"/>
        <v>67.391999999999996</v>
      </c>
      <c r="L76" s="93">
        <f t="shared" si="2"/>
        <v>1622.4623999999999</v>
      </c>
      <c r="M76" s="85">
        <v>5007.5999999999995</v>
      </c>
      <c r="N76" s="94">
        <f t="shared" si="3"/>
        <v>901.36800000000005</v>
      </c>
      <c r="O76" s="7"/>
      <c r="P76" s="7"/>
      <c r="Q76" s="7"/>
      <c r="R76" s="7"/>
      <c r="S76" s="7"/>
      <c r="T76" s="7"/>
    </row>
    <row r="77" spans="2:20" ht="22.5" customHeight="1" thickBot="1">
      <c r="B77" s="265"/>
      <c r="C77" s="60">
        <v>1000</v>
      </c>
      <c r="D77" s="61">
        <v>600</v>
      </c>
      <c r="E77" s="84">
        <v>190</v>
      </c>
      <c r="F77" s="60">
        <v>3</v>
      </c>
      <c r="G77" s="52">
        <f t="shared" si="1"/>
        <v>1.7999999999999998</v>
      </c>
      <c r="H77" s="63">
        <v>0.34199999999999997</v>
      </c>
      <c r="I77" s="60">
        <v>16</v>
      </c>
      <c r="J77" s="64">
        <v>5.4719999999999995</v>
      </c>
      <c r="K77" s="55">
        <f t="shared" si="4"/>
        <v>71.135999999999996</v>
      </c>
      <c r="L77" s="93">
        <f t="shared" si="2"/>
        <v>1712.5991999999997</v>
      </c>
      <c r="M77" s="85">
        <v>5007.5999999999995</v>
      </c>
      <c r="N77" s="94">
        <f t="shared" si="3"/>
        <v>951.44399999999985</v>
      </c>
      <c r="O77" s="7"/>
      <c r="P77" s="7"/>
      <c r="Q77" s="7"/>
      <c r="R77" s="7"/>
      <c r="S77" s="7"/>
      <c r="T77" s="7"/>
    </row>
    <row r="78" spans="2:20" ht="22.5" customHeight="1" thickBot="1">
      <c r="B78" s="265"/>
      <c r="C78" s="60">
        <v>1000</v>
      </c>
      <c r="D78" s="61">
        <v>600</v>
      </c>
      <c r="E78" s="84">
        <v>200</v>
      </c>
      <c r="F78" s="60">
        <v>3</v>
      </c>
      <c r="G78" s="52">
        <f t="shared" si="1"/>
        <v>1.7999999999999998</v>
      </c>
      <c r="H78" s="63">
        <v>0.36</v>
      </c>
      <c r="I78" s="66">
        <v>16</v>
      </c>
      <c r="J78" s="87">
        <v>5.76</v>
      </c>
      <c r="K78" s="55">
        <f t="shared" si="4"/>
        <v>74.88</v>
      </c>
      <c r="L78" s="95">
        <f t="shared" si="2"/>
        <v>1802.7359999999996</v>
      </c>
      <c r="M78" s="96">
        <v>5007.5999999999995</v>
      </c>
      <c r="N78" s="97">
        <f t="shared" si="3"/>
        <v>1001.5199999999999</v>
      </c>
      <c r="O78" s="7"/>
      <c r="P78" s="7"/>
      <c r="Q78" s="7"/>
      <c r="R78" s="7"/>
      <c r="S78" s="7"/>
      <c r="T78" s="7"/>
    </row>
    <row r="79" spans="2:20" ht="22.5" customHeight="1" thickBot="1">
      <c r="B79" s="265"/>
      <c r="C79" s="60">
        <v>1000</v>
      </c>
      <c r="D79" s="61">
        <v>600</v>
      </c>
      <c r="E79" s="84">
        <v>210</v>
      </c>
      <c r="F79" s="60">
        <v>2</v>
      </c>
      <c r="G79" s="52">
        <f t="shared" si="1"/>
        <v>1.2</v>
      </c>
      <c r="H79" s="63">
        <v>0.252</v>
      </c>
      <c r="I79" s="60">
        <v>20</v>
      </c>
      <c r="J79" s="64">
        <v>5.04</v>
      </c>
      <c r="K79" s="55">
        <f t="shared" si="4"/>
        <v>65.52</v>
      </c>
      <c r="L79" s="93">
        <f t="shared" si="2"/>
        <v>1261.9151999999999</v>
      </c>
      <c r="M79" s="85">
        <v>5007.5999999999995</v>
      </c>
      <c r="N79" s="94">
        <f t="shared" si="3"/>
        <v>1051.596</v>
      </c>
      <c r="O79" s="7"/>
      <c r="P79" s="7"/>
      <c r="Q79" s="7"/>
      <c r="R79" s="7"/>
      <c r="S79" s="7"/>
      <c r="T79" s="7"/>
    </row>
    <row r="80" spans="2:20" ht="22.5" customHeight="1" thickBot="1">
      <c r="B80" s="265"/>
      <c r="C80" s="60">
        <v>1000</v>
      </c>
      <c r="D80" s="61">
        <v>600</v>
      </c>
      <c r="E80" s="84">
        <v>220</v>
      </c>
      <c r="F80" s="60">
        <v>2</v>
      </c>
      <c r="G80" s="52">
        <f t="shared" si="1"/>
        <v>1.2</v>
      </c>
      <c r="H80" s="63">
        <v>0.26400000000000001</v>
      </c>
      <c r="I80" s="60">
        <v>20</v>
      </c>
      <c r="J80" s="64">
        <v>5.28</v>
      </c>
      <c r="K80" s="55">
        <f t="shared" si="4"/>
        <v>68.64</v>
      </c>
      <c r="L80" s="93">
        <f t="shared" si="2"/>
        <v>1322.0064</v>
      </c>
      <c r="M80" s="85">
        <v>5007.5999999999995</v>
      </c>
      <c r="N80" s="94">
        <f t="shared" si="3"/>
        <v>1101.672</v>
      </c>
      <c r="O80" s="7"/>
      <c r="P80" s="7"/>
      <c r="Q80" s="7"/>
      <c r="R80" s="7"/>
      <c r="S80" s="7"/>
      <c r="T80" s="7"/>
    </row>
    <row r="81" spans="2:20" ht="22.5" customHeight="1" thickBot="1">
      <c r="B81" s="265"/>
      <c r="C81" s="60">
        <v>1000</v>
      </c>
      <c r="D81" s="61">
        <v>600</v>
      </c>
      <c r="E81" s="84">
        <v>230</v>
      </c>
      <c r="F81" s="60">
        <v>2</v>
      </c>
      <c r="G81" s="52">
        <f t="shared" si="1"/>
        <v>1.2</v>
      </c>
      <c r="H81" s="63">
        <v>0.27600000000000002</v>
      </c>
      <c r="I81" s="60">
        <v>20</v>
      </c>
      <c r="J81" s="64">
        <v>5.52</v>
      </c>
      <c r="K81" s="55">
        <f t="shared" ref="K81:K134" si="5">J81*13</f>
        <v>71.759999999999991</v>
      </c>
      <c r="L81" s="93">
        <f t="shared" si="2"/>
        <v>1382.0976000000001</v>
      </c>
      <c r="M81" s="85">
        <v>5007.5999999999995</v>
      </c>
      <c r="N81" s="94">
        <f t="shared" si="3"/>
        <v>1151.748</v>
      </c>
      <c r="O81" s="7"/>
      <c r="P81" s="7"/>
      <c r="Q81" s="7"/>
      <c r="R81" s="7"/>
      <c r="S81" s="7"/>
      <c r="T81" s="7"/>
    </row>
    <row r="82" spans="2:20" ht="22.5" customHeight="1" thickBot="1">
      <c r="B82" s="265"/>
      <c r="C82" s="60">
        <v>1000</v>
      </c>
      <c r="D82" s="61">
        <v>600</v>
      </c>
      <c r="E82" s="84">
        <v>240</v>
      </c>
      <c r="F82" s="60">
        <v>2</v>
      </c>
      <c r="G82" s="52">
        <f t="shared" ref="G82:G167" si="6">0.6*F82</f>
        <v>1.2</v>
      </c>
      <c r="H82" s="63">
        <v>0.28799999999999998</v>
      </c>
      <c r="I82" s="60">
        <v>20</v>
      </c>
      <c r="J82" s="64">
        <v>5.76</v>
      </c>
      <c r="K82" s="55">
        <f t="shared" si="5"/>
        <v>74.88</v>
      </c>
      <c r="L82" s="93">
        <f t="shared" ref="L82:L167" si="7">M82*H82</f>
        <v>1442.1887999999997</v>
      </c>
      <c r="M82" s="85">
        <v>5007.5999999999995</v>
      </c>
      <c r="N82" s="94">
        <f t="shared" ref="N82:N167" si="8">L82/G82</f>
        <v>1201.8239999999998</v>
      </c>
      <c r="O82" s="7"/>
      <c r="P82" s="7"/>
      <c r="Q82" s="7"/>
      <c r="R82" s="7"/>
      <c r="S82" s="7"/>
      <c r="T82" s="7"/>
    </row>
    <row r="83" spans="2:20" ht="22.5" customHeight="1" thickBot="1">
      <c r="B83" s="265"/>
      <c r="C83" s="68">
        <v>1000</v>
      </c>
      <c r="D83" s="69">
        <v>600</v>
      </c>
      <c r="E83" s="88">
        <v>250</v>
      </c>
      <c r="F83" s="68">
        <v>2</v>
      </c>
      <c r="G83" s="71">
        <f t="shared" si="6"/>
        <v>1.2</v>
      </c>
      <c r="H83" s="72">
        <v>0.3</v>
      </c>
      <c r="I83" s="68">
        <v>16</v>
      </c>
      <c r="J83" s="74">
        <v>4.8</v>
      </c>
      <c r="K83" s="75">
        <f t="shared" si="5"/>
        <v>62.4</v>
      </c>
      <c r="L83" s="98">
        <f t="shared" si="7"/>
        <v>1502.2799999999997</v>
      </c>
      <c r="M83" s="90">
        <v>5007.5999999999995</v>
      </c>
      <c r="N83" s="99">
        <f t="shared" si="8"/>
        <v>1251.8999999999999</v>
      </c>
      <c r="O83" s="7"/>
      <c r="P83" s="7"/>
      <c r="Q83" s="7"/>
      <c r="R83" s="7"/>
      <c r="S83" s="7"/>
      <c r="T83" s="7"/>
    </row>
    <row r="84" spans="2:20" ht="22.5" customHeight="1" thickBot="1">
      <c r="B84" s="37" t="s">
        <v>56</v>
      </c>
      <c r="C84" s="38">
        <v>1000</v>
      </c>
      <c r="D84" s="39">
        <v>600</v>
      </c>
      <c r="E84" s="79">
        <v>40</v>
      </c>
      <c r="F84" s="38">
        <v>12</v>
      </c>
      <c r="G84" s="41">
        <f t="shared" si="6"/>
        <v>7.1999999999999993</v>
      </c>
      <c r="H84" s="80">
        <v>0.28800000000000003</v>
      </c>
      <c r="I84" s="81">
        <v>20</v>
      </c>
      <c r="J84" s="43">
        <v>5.76</v>
      </c>
      <c r="K84" s="44">
        <f t="shared" si="5"/>
        <v>74.88</v>
      </c>
      <c r="L84" s="45">
        <f t="shared" si="7"/>
        <v>1618.7904000000003</v>
      </c>
      <c r="M84" s="92">
        <v>5620.8</v>
      </c>
      <c r="N84" s="83">
        <f t="shared" si="8"/>
        <v>224.83200000000008</v>
      </c>
      <c r="O84" s="7"/>
      <c r="P84" s="7"/>
      <c r="Q84" s="7"/>
      <c r="R84" s="7"/>
      <c r="S84" s="7"/>
      <c r="T84" s="7"/>
    </row>
    <row r="85" spans="2:20" ht="22.5" customHeight="1">
      <c r="B85" s="48"/>
      <c r="C85" s="60">
        <v>1000</v>
      </c>
      <c r="D85" s="61">
        <v>600</v>
      </c>
      <c r="E85" s="84">
        <v>50</v>
      </c>
      <c r="F85" s="60">
        <v>12</v>
      </c>
      <c r="G85" s="52">
        <f t="shared" si="6"/>
        <v>7.1999999999999993</v>
      </c>
      <c r="H85" s="63">
        <v>0.36</v>
      </c>
      <c r="I85" s="60">
        <v>16</v>
      </c>
      <c r="J85" s="64">
        <v>5.76</v>
      </c>
      <c r="K85" s="55">
        <f t="shared" si="5"/>
        <v>74.88</v>
      </c>
      <c r="L85" s="93">
        <f t="shared" si="7"/>
        <v>2023.4880000000001</v>
      </c>
      <c r="M85" s="85">
        <v>5620.8</v>
      </c>
      <c r="N85" s="94">
        <f t="shared" si="8"/>
        <v>281.04000000000002</v>
      </c>
      <c r="O85" s="7"/>
      <c r="P85" s="7"/>
      <c r="Q85" s="7"/>
      <c r="R85" s="7"/>
      <c r="S85" s="7"/>
      <c r="T85" s="7"/>
    </row>
    <row r="86" spans="2:20" ht="22.5" customHeight="1">
      <c r="B86" s="59"/>
      <c r="C86" s="60">
        <v>1000</v>
      </c>
      <c r="D86" s="61">
        <v>600</v>
      </c>
      <c r="E86" s="84">
        <v>60</v>
      </c>
      <c r="F86" s="60">
        <v>8</v>
      </c>
      <c r="G86" s="52">
        <f t="shared" si="6"/>
        <v>4.8</v>
      </c>
      <c r="H86" s="63">
        <v>0.28799999999999998</v>
      </c>
      <c r="I86" s="60">
        <v>20</v>
      </c>
      <c r="J86" s="64">
        <v>5.76</v>
      </c>
      <c r="K86" s="55">
        <f t="shared" si="5"/>
        <v>74.88</v>
      </c>
      <c r="L86" s="93">
        <f t="shared" si="7"/>
        <v>1618.7903999999999</v>
      </c>
      <c r="M86" s="85">
        <v>5620.8</v>
      </c>
      <c r="N86" s="94">
        <f t="shared" si="8"/>
        <v>337.24799999999999</v>
      </c>
      <c r="O86" s="7"/>
      <c r="P86" s="7"/>
      <c r="Q86" s="7"/>
      <c r="R86" s="7"/>
      <c r="S86" s="7"/>
      <c r="T86" s="7"/>
    </row>
    <row r="87" spans="2:20" ht="22.5" customHeight="1" thickBot="1">
      <c r="B87" s="265" t="s">
        <v>15</v>
      </c>
      <c r="C87" s="60">
        <v>1000</v>
      </c>
      <c r="D87" s="61">
        <v>600</v>
      </c>
      <c r="E87" s="84">
        <v>70</v>
      </c>
      <c r="F87" s="60">
        <v>6</v>
      </c>
      <c r="G87" s="52">
        <f t="shared" si="6"/>
        <v>3.5999999999999996</v>
      </c>
      <c r="H87" s="63">
        <v>0.252</v>
      </c>
      <c r="I87" s="60">
        <v>20</v>
      </c>
      <c r="J87" s="64">
        <v>5.04</v>
      </c>
      <c r="K87" s="55">
        <f t="shared" si="5"/>
        <v>65.52</v>
      </c>
      <c r="L87" s="93">
        <f>M87*H87</f>
        <v>1416.4416000000001</v>
      </c>
      <c r="M87" s="85">
        <v>5620.8</v>
      </c>
      <c r="N87" s="94">
        <f t="shared" si="8"/>
        <v>393.45600000000007</v>
      </c>
      <c r="O87" s="7"/>
      <c r="P87" s="7"/>
      <c r="Q87" s="7"/>
      <c r="R87" s="7"/>
      <c r="S87" s="7"/>
      <c r="T87" s="7"/>
    </row>
    <row r="88" spans="2:20" ht="22.5" customHeight="1" thickBot="1">
      <c r="B88" s="265"/>
      <c r="C88" s="60">
        <v>1000</v>
      </c>
      <c r="D88" s="61">
        <v>600</v>
      </c>
      <c r="E88" s="84">
        <v>80</v>
      </c>
      <c r="F88" s="60">
        <v>6</v>
      </c>
      <c r="G88" s="52">
        <f t="shared" si="6"/>
        <v>3.5999999999999996</v>
      </c>
      <c r="H88" s="63">
        <v>0.28800000000000003</v>
      </c>
      <c r="I88" s="60">
        <v>20</v>
      </c>
      <c r="J88" s="64">
        <v>5.7600000000000007</v>
      </c>
      <c r="K88" s="55">
        <f t="shared" si="5"/>
        <v>74.88000000000001</v>
      </c>
      <c r="L88" s="93">
        <f t="shared" si="7"/>
        <v>1618.7904000000003</v>
      </c>
      <c r="M88" s="85">
        <v>5620.8</v>
      </c>
      <c r="N88" s="94">
        <f t="shared" si="8"/>
        <v>449.66400000000016</v>
      </c>
      <c r="O88" s="7"/>
      <c r="P88" s="7"/>
      <c r="Q88" s="7"/>
      <c r="R88" s="7"/>
      <c r="S88" s="7"/>
      <c r="T88" s="7"/>
    </row>
    <row r="89" spans="2:20" ht="22.5" customHeight="1" thickBot="1">
      <c r="B89" s="265"/>
      <c r="C89" s="60">
        <v>1000</v>
      </c>
      <c r="D89" s="61">
        <v>600</v>
      </c>
      <c r="E89" s="84">
        <v>90</v>
      </c>
      <c r="F89" s="60">
        <v>6</v>
      </c>
      <c r="G89" s="52">
        <f t="shared" si="6"/>
        <v>3.5999999999999996</v>
      </c>
      <c r="H89" s="63">
        <v>0.32400000000000001</v>
      </c>
      <c r="I89" s="60">
        <v>16</v>
      </c>
      <c r="J89" s="64">
        <v>5.1840000000000002</v>
      </c>
      <c r="K89" s="55">
        <f t="shared" si="5"/>
        <v>67.391999999999996</v>
      </c>
      <c r="L89" s="93">
        <f t="shared" si="7"/>
        <v>1821.1392000000001</v>
      </c>
      <c r="M89" s="85">
        <v>5620.8</v>
      </c>
      <c r="N89" s="94">
        <f t="shared" si="8"/>
        <v>505.87200000000007</v>
      </c>
      <c r="O89" s="7"/>
      <c r="P89" s="7"/>
      <c r="Q89" s="7"/>
      <c r="R89" s="7"/>
      <c r="S89" s="7"/>
      <c r="T89" s="7"/>
    </row>
    <row r="90" spans="2:20" ht="22.5" customHeight="1" thickBot="1">
      <c r="B90" s="265"/>
      <c r="C90" s="60">
        <v>1000</v>
      </c>
      <c r="D90" s="61">
        <v>600</v>
      </c>
      <c r="E90" s="84">
        <v>100</v>
      </c>
      <c r="F90" s="60">
        <v>6</v>
      </c>
      <c r="G90" s="52">
        <f t="shared" si="6"/>
        <v>3.5999999999999996</v>
      </c>
      <c r="H90" s="63">
        <v>0.36</v>
      </c>
      <c r="I90" s="60">
        <v>16</v>
      </c>
      <c r="J90" s="64">
        <v>5.76</v>
      </c>
      <c r="K90" s="55">
        <f t="shared" si="5"/>
        <v>74.88</v>
      </c>
      <c r="L90" s="93">
        <f t="shared" si="7"/>
        <v>2023.4880000000001</v>
      </c>
      <c r="M90" s="85">
        <v>5620.8</v>
      </c>
      <c r="N90" s="94">
        <f t="shared" si="8"/>
        <v>562.08000000000004</v>
      </c>
      <c r="O90" s="7"/>
      <c r="P90" s="7"/>
      <c r="Q90" s="7"/>
      <c r="R90" s="7"/>
      <c r="S90" s="7"/>
      <c r="T90" s="7"/>
    </row>
    <row r="91" spans="2:20" ht="22.5" customHeight="1" thickBot="1">
      <c r="B91" s="265"/>
      <c r="C91" s="60">
        <v>1000</v>
      </c>
      <c r="D91" s="61">
        <v>600</v>
      </c>
      <c r="E91" s="84">
        <v>110</v>
      </c>
      <c r="F91" s="60">
        <v>4</v>
      </c>
      <c r="G91" s="52">
        <f t="shared" si="6"/>
        <v>2.4</v>
      </c>
      <c r="H91" s="63">
        <v>0.26400000000000001</v>
      </c>
      <c r="I91" s="60">
        <v>20</v>
      </c>
      <c r="J91" s="64">
        <v>5.28</v>
      </c>
      <c r="K91" s="55">
        <f t="shared" si="5"/>
        <v>68.64</v>
      </c>
      <c r="L91" s="93">
        <f t="shared" si="7"/>
        <v>1483.8912</v>
      </c>
      <c r="M91" s="85">
        <v>5620.8</v>
      </c>
      <c r="N91" s="94">
        <f t="shared" si="8"/>
        <v>618.28800000000001</v>
      </c>
      <c r="O91" s="7"/>
      <c r="P91" s="7"/>
      <c r="Q91" s="7"/>
      <c r="R91" s="7"/>
      <c r="S91" s="7"/>
      <c r="T91" s="7"/>
    </row>
    <row r="92" spans="2:20" ht="22.5" customHeight="1" thickBot="1">
      <c r="B92" s="265"/>
      <c r="C92" s="60">
        <v>1000</v>
      </c>
      <c r="D92" s="61">
        <v>600</v>
      </c>
      <c r="E92" s="84">
        <v>120</v>
      </c>
      <c r="F92" s="60">
        <v>4</v>
      </c>
      <c r="G92" s="52">
        <f t="shared" si="6"/>
        <v>2.4</v>
      </c>
      <c r="H92" s="63">
        <v>0.28799999999999998</v>
      </c>
      <c r="I92" s="60">
        <v>20</v>
      </c>
      <c r="J92" s="64">
        <v>5.76</v>
      </c>
      <c r="K92" s="55">
        <f t="shared" si="5"/>
        <v>74.88</v>
      </c>
      <c r="L92" s="93">
        <f t="shared" si="7"/>
        <v>1618.7903999999999</v>
      </c>
      <c r="M92" s="85">
        <v>5620.8</v>
      </c>
      <c r="N92" s="94">
        <f t="shared" si="8"/>
        <v>674.49599999999998</v>
      </c>
      <c r="O92" s="7"/>
      <c r="P92" s="7"/>
      <c r="Q92" s="7"/>
      <c r="R92" s="7"/>
      <c r="S92" s="7"/>
      <c r="T92" s="7"/>
    </row>
    <row r="93" spans="2:20" ht="22.5" customHeight="1" thickBot="1">
      <c r="B93" s="265"/>
      <c r="C93" s="60">
        <v>1000</v>
      </c>
      <c r="D93" s="61">
        <v>600</v>
      </c>
      <c r="E93" s="84">
        <v>130</v>
      </c>
      <c r="F93" s="60">
        <v>3</v>
      </c>
      <c r="G93" s="52">
        <f t="shared" si="6"/>
        <v>1.7999999999999998</v>
      </c>
      <c r="H93" s="63">
        <v>0.23399999999999999</v>
      </c>
      <c r="I93" s="60">
        <v>24</v>
      </c>
      <c r="J93" s="64">
        <v>5.6159999999999997</v>
      </c>
      <c r="K93" s="55">
        <f t="shared" si="5"/>
        <v>73.007999999999996</v>
      </c>
      <c r="L93" s="93">
        <f t="shared" si="7"/>
        <v>1315.2672</v>
      </c>
      <c r="M93" s="85">
        <v>5620.8</v>
      </c>
      <c r="N93" s="94">
        <f t="shared" si="8"/>
        <v>730.70400000000006</v>
      </c>
      <c r="O93" s="7"/>
      <c r="P93" s="7"/>
      <c r="Q93" s="7"/>
      <c r="R93" s="7"/>
      <c r="S93" s="7"/>
      <c r="T93" s="7"/>
    </row>
    <row r="94" spans="2:20" ht="22.5" customHeight="1" thickBot="1">
      <c r="B94" s="265"/>
      <c r="C94" s="60">
        <v>1000</v>
      </c>
      <c r="D94" s="61">
        <v>600</v>
      </c>
      <c r="E94" s="84">
        <v>140</v>
      </c>
      <c r="F94" s="60">
        <v>4</v>
      </c>
      <c r="G94" s="52">
        <f t="shared" si="6"/>
        <v>2.4</v>
      </c>
      <c r="H94" s="63">
        <v>0.33600000000000002</v>
      </c>
      <c r="I94" s="60">
        <v>16</v>
      </c>
      <c r="J94" s="64">
        <v>5.3760000000000003</v>
      </c>
      <c r="K94" s="55">
        <f t="shared" si="5"/>
        <v>69.888000000000005</v>
      </c>
      <c r="L94" s="93">
        <f t="shared" si="7"/>
        <v>1888.5888000000002</v>
      </c>
      <c r="M94" s="85">
        <v>5620.8</v>
      </c>
      <c r="N94" s="94">
        <f t="shared" si="8"/>
        <v>786.91200000000015</v>
      </c>
      <c r="O94" s="7"/>
      <c r="P94" s="7"/>
      <c r="Q94" s="7"/>
      <c r="R94" s="7"/>
      <c r="S94" s="7"/>
      <c r="T94" s="7"/>
    </row>
    <row r="95" spans="2:20" ht="22.5" customHeight="1" thickBot="1">
      <c r="B95" s="265"/>
      <c r="C95" s="60">
        <v>1000</v>
      </c>
      <c r="D95" s="61">
        <v>600</v>
      </c>
      <c r="E95" s="84">
        <v>150</v>
      </c>
      <c r="F95" s="60">
        <v>4</v>
      </c>
      <c r="G95" s="52">
        <f t="shared" si="6"/>
        <v>2.4</v>
      </c>
      <c r="H95" s="63">
        <v>0.36</v>
      </c>
      <c r="I95" s="60">
        <v>16</v>
      </c>
      <c r="J95" s="64">
        <v>5.76</v>
      </c>
      <c r="K95" s="55">
        <f t="shared" si="5"/>
        <v>74.88</v>
      </c>
      <c r="L95" s="93">
        <f t="shared" si="7"/>
        <v>2023.4880000000001</v>
      </c>
      <c r="M95" s="85">
        <v>5620.8</v>
      </c>
      <c r="N95" s="94">
        <f t="shared" si="8"/>
        <v>843.12</v>
      </c>
      <c r="O95" s="7"/>
      <c r="P95" s="7"/>
      <c r="Q95" s="7"/>
      <c r="R95" s="7"/>
      <c r="S95" s="7"/>
      <c r="T95" s="7"/>
    </row>
    <row r="96" spans="2:20" ht="22.5" customHeight="1" thickBot="1">
      <c r="B96" s="265"/>
      <c r="C96" s="60">
        <v>1000</v>
      </c>
      <c r="D96" s="61">
        <v>600</v>
      </c>
      <c r="E96" s="84">
        <v>160</v>
      </c>
      <c r="F96" s="60">
        <v>3</v>
      </c>
      <c r="G96" s="52">
        <f t="shared" si="6"/>
        <v>1.7999999999999998</v>
      </c>
      <c r="H96" s="63">
        <v>0.28800000000000003</v>
      </c>
      <c r="I96" s="60">
        <v>20</v>
      </c>
      <c r="J96" s="64">
        <v>5.7600000000000007</v>
      </c>
      <c r="K96" s="55">
        <f t="shared" si="5"/>
        <v>74.88000000000001</v>
      </c>
      <c r="L96" s="93">
        <f t="shared" si="7"/>
        <v>1618.7904000000003</v>
      </c>
      <c r="M96" s="85">
        <v>5620.8</v>
      </c>
      <c r="N96" s="94">
        <f t="shared" si="8"/>
        <v>899.32800000000032</v>
      </c>
      <c r="O96" s="7"/>
      <c r="P96" s="7"/>
      <c r="Q96" s="7"/>
      <c r="R96" s="7"/>
      <c r="S96" s="7"/>
      <c r="T96" s="7"/>
    </row>
    <row r="97" spans="2:20" ht="22.5" customHeight="1" thickBot="1">
      <c r="B97" s="265"/>
      <c r="C97" s="60">
        <v>1000</v>
      </c>
      <c r="D97" s="61">
        <v>600</v>
      </c>
      <c r="E97" s="84">
        <v>170</v>
      </c>
      <c r="F97" s="60">
        <v>2</v>
      </c>
      <c r="G97" s="52">
        <f t="shared" si="6"/>
        <v>1.2</v>
      </c>
      <c r="H97" s="63">
        <v>0.20400000000000001</v>
      </c>
      <c r="I97" s="60">
        <v>28</v>
      </c>
      <c r="J97" s="64">
        <v>5.7120000000000006</v>
      </c>
      <c r="K97" s="55">
        <f t="shared" si="5"/>
        <v>74.256000000000014</v>
      </c>
      <c r="L97" s="93">
        <f t="shared" si="7"/>
        <v>1146.6432000000002</v>
      </c>
      <c r="M97" s="85">
        <v>5620.8</v>
      </c>
      <c r="N97" s="94">
        <f t="shared" si="8"/>
        <v>955.53600000000017</v>
      </c>
      <c r="O97" s="7"/>
      <c r="P97" s="7"/>
      <c r="Q97" s="7"/>
      <c r="R97" s="7"/>
      <c r="S97" s="7"/>
      <c r="T97" s="7"/>
    </row>
    <row r="98" spans="2:20" ht="22.5" customHeight="1" thickBot="1">
      <c r="B98" s="265"/>
      <c r="C98" s="60">
        <v>1000</v>
      </c>
      <c r="D98" s="61">
        <v>600</v>
      </c>
      <c r="E98" s="84">
        <v>180</v>
      </c>
      <c r="F98" s="60">
        <v>3</v>
      </c>
      <c r="G98" s="52">
        <f t="shared" si="6"/>
        <v>1.7999999999999998</v>
      </c>
      <c r="H98" s="63">
        <v>0.32400000000000001</v>
      </c>
      <c r="I98" s="60">
        <v>16</v>
      </c>
      <c r="J98" s="64">
        <v>5.1840000000000002</v>
      </c>
      <c r="K98" s="55">
        <f t="shared" si="5"/>
        <v>67.391999999999996</v>
      </c>
      <c r="L98" s="93">
        <f t="shared" si="7"/>
        <v>1821.1392000000001</v>
      </c>
      <c r="M98" s="85">
        <v>5620.8</v>
      </c>
      <c r="N98" s="94">
        <f t="shared" si="8"/>
        <v>1011.7440000000001</v>
      </c>
      <c r="O98" s="7"/>
      <c r="P98" s="7"/>
      <c r="Q98" s="7"/>
      <c r="R98" s="7"/>
      <c r="S98" s="7"/>
      <c r="T98" s="7"/>
    </row>
    <row r="99" spans="2:20" ht="22.5" customHeight="1" thickBot="1">
      <c r="B99" s="265"/>
      <c r="C99" s="60">
        <v>1000</v>
      </c>
      <c r="D99" s="61">
        <v>600</v>
      </c>
      <c r="E99" s="84">
        <v>190</v>
      </c>
      <c r="F99" s="60">
        <v>3</v>
      </c>
      <c r="G99" s="52">
        <f t="shared" si="6"/>
        <v>1.7999999999999998</v>
      </c>
      <c r="H99" s="63">
        <v>0.34199999999999997</v>
      </c>
      <c r="I99" s="60">
        <v>16</v>
      </c>
      <c r="J99" s="64">
        <v>5.4719999999999995</v>
      </c>
      <c r="K99" s="55">
        <f t="shared" si="5"/>
        <v>71.135999999999996</v>
      </c>
      <c r="L99" s="93">
        <f t="shared" si="7"/>
        <v>1922.3136</v>
      </c>
      <c r="M99" s="85">
        <v>5620.8</v>
      </c>
      <c r="N99" s="94">
        <f t="shared" si="8"/>
        <v>1067.952</v>
      </c>
      <c r="O99" s="7"/>
      <c r="P99" s="7"/>
      <c r="Q99" s="7"/>
      <c r="R99" s="7"/>
      <c r="S99" s="7"/>
      <c r="T99" s="7"/>
    </row>
    <row r="100" spans="2:20" ht="22.5" customHeight="1" thickBot="1">
      <c r="B100" s="265"/>
      <c r="C100" s="60">
        <v>1000</v>
      </c>
      <c r="D100" s="61">
        <v>600</v>
      </c>
      <c r="E100" s="84">
        <v>200</v>
      </c>
      <c r="F100" s="60">
        <v>3</v>
      </c>
      <c r="G100" s="52">
        <f t="shared" si="6"/>
        <v>1.7999999999999998</v>
      </c>
      <c r="H100" s="63">
        <v>0.36</v>
      </c>
      <c r="I100" s="66">
        <v>16</v>
      </c>
      <c r="J100" s="87">
        <v>5.76</v>
      </c>
      <c r="K100" s="55">
        <f t="shared" si="5"/>
        <v>74.88</v>
      </c>
      <c r="L100" s="95">
        <f t="shared" si="7"/>
        <v>2023.4880000000001</v>
      </c>
      <c r="M100" s="96">
        <v>5620.8</v>
      </c>
      <c r="N100" s="97">
        <f t="shared" si="8"/>
        <v>1124.1600000000001</v>
      </c>
      <c r="O100" s="7"/>
      <c r="P100" s="7"/>
      <c r="Q100" s="7"/>
      <c r="R100" s="7"/>
      <c r="S100" s="7"/>
      <c r="T100" s="7"/>
    </row>
    <row r="101" spans="2:20" ht="22.5" customHeight="1" thickBot="1">
      <c r="B101" s="265"/>
      <c r="C101" s="60">
        <v>1000</v>
      </c>
      <c r="D101" s="61">
        <v>600</v>
      </c>
      <c r="E101" s="84">
        <v>210</v>
      </c>
      <c r="F101" s="60">
        <v>2</v>
      </c>
      <c r="G101" s="52">
        <f t="shared" si="6"/>
        <v>1.2</v>
      </c>
      <c r="H101" s="63">
        <v>0.252</v>
      </c>
      <c r="I101" s="60">
        <v>20</v>
      </c>
      <c r="J101" s="64">
        <v>5.04</v>
      </c>
      <c r="K101" s="55">
        <f t="shared" si="5"/>
        <v>65.52</v>
      </c>
      <c r="L101" s="93">
        <f t="shared" si="7"/>
        <v>1416.4416000000001</v>
      </c>
      <c r="M101" s="85">
        <v>5620.8</v>
      </c>
      <c r="N101" s="94">
        <f t="shared" si="8"/>
        <v>1180.3680000000002</v>
      </c>
      <c r="O101" s="7"/>
      <c r="P101" s="7"/>
      <c r="Q101" s="7"/>
      <c r="R101" s="7"/>
      <c r="S101" s="7"/>
      <c r="T101" s="7"/>
    </row>
    <row r="102" spans="2:20" ht="22.5" customHeight="1" thickBot="1">
      <c r="B102" s="265"/>
      <c r="C102" s="60">
        <v>1000</v>
      </c>
      <c r="D102" s="61">
        <v>600</v>
      </c>
      <c r="E102" s="84">
        <v>220</v>
      </c>
      <c r="F102" s="60">
        <v>2</v>
      </c>
      <c r="G102" s="52">
        <f t="shared" si="6"/>
        <v>1.2</v>
      </c>
      <c r="H102" s="63">
        <v>0.26400000000000001</v>
      </c>
      <c r="I102" s="60">
        <v>20</v>
      </c>
      <c r="J102" s="64">
        <v>5.28</v>
      </c>
      <c r="K102" s="55">
        <f t="shared" si="5"/>
        <v>68.64</v>
      </c>
      <c r="L102" s="93">
        <f t="shared" si="7"/>
        <v>1483.8912</v>
      </c>
      <c r="M102" s="85">
        <v>5620.8</v>
      </c>
      <c r="N102" s="94">
        <f t="shared" si="8"/>
        <v>1236.576</v>
      </c>
      <c r="O102" s="7"/>
      <c r="P102" s="7"/>
      <c r="Q102" s="7"/>
      <c r="R102" s="7"/>
      <c r="S102" s="7"/>
      <c r="T102" s="7"/>
    </row>
    <row r="103" spans="2:20" ht="22.5" customHeight="1" thickBot="1">
      <c r="B103" s="265"/>
      <c r="C103" s="60">
        <v>1000</v>
      </c>
      <c r="D103" s="61">
        <v>600</v>
      </c>
      <c r="E103" s="84">
        <v>230</v>
      </c>
      <c r="F103" s="60">
        <v>2</v>
      </c>
      <c r="G103" s="52">
        <f t="shared" si="6"/>
        <v>1.2</v>
      </c>
      <c r="H103" s="63">
        <v>0.27600000000000002</v>
      </c>
      <c r="I103" s="60">
        <v>20</v>
      </c>
      <c r="J103" s="64">
        <v>5.52</v>
      </c>
      <c r="K103" s="55">
        <f t="shared" ref="K103:K105" si="9">J103*13</f>
        <v>71.759999999999991</v>
      </c>
      <c r="L103" s="93">
        <f t="shared" si="7"/>
        <v>1551.3408000000002</v>
      </c>
      <c r="M103" s="85">
        <v>5620.8</v>
      </c>
      <c r="N103" s="94">
        <f t="shared" si="8"/>
        <v>1292.7840000000001</v>
      </c>
      <c r="O103" s="7"/>
      <c r="P103" s="7"/>
      <c r="Q103" s="7"/>
      <c r="R103" s="7"/>
      <c r="S103" s="7"/>
      <c r="T103" s="7"/>
    </row>
    <row r="104" spans="2:20" ht="22.5" customHeight="1" thickBot="1">
      <c r="B104" s="265"/>
      <c r="C104" s="60">
        <v>1000</v>
      </c>
      <c r="D104" s="61">
        <v>600</v>
      </c>
      <c r="E104" s="84">
        <v>240</v>
      </c>
      <c r="F104" s="60">
        <v>2</v>
      </c>
      <c r="G104" s="52">
        <f t="shared" ref="G104:G105" si="10">0.6*F104</f>
        <v>1.2</v>
      </c>
      <c r="H104" s="63">
        <v>0.28799999999999998</v>
      </c>
      <c r="I104" s="60">
        <v>20</v>
      </c>
      <c r="J104" s="64">
        <v>5.76</v>
      </c>
      <c r="K104" s="55">
        <f t="shared" si="9"/>
        <v>74.88</v>
      </c>
      <c r="L104" s="93">
        <f t="shared" ref="L104:L105" si="11">M104*H104</f>
        <v>1618.7903999999999</v>
      </c>
      <c r="M104" s="85">
        <v>5620.8</v>
      </c>
      <c r="N104" s="94">
        <f t="shared" ref="N104:N105" si="12">L104/G104</f>
        <v>1348.992</v>
      </c>
      <c r="O104" s="7"/>
      <c r="P104" s="7"/>
      <c r="Q104" s="7"/>
      <c r="R104" s="7"/>
      <c r="S104" s="7"/>
      <c r="T104" s="7"/>
    </row>
    <row r="105" spans="2:20" ht="22.5" customHeight="1" thickBot="1">
      <c r="B105" s="265"/>
      <c r="C105" s="68">
        <v>1000</v>
      </c>
      <c r="D105" s="69">
        <v>600</v>
      </c>
      <c r="E105" s="88">
        <v>250</v>
      </c>
      <c r="F105" s="68">
        <v>2</v>
      </c>
      <c r="G105" s="71">
        <f t="shared" si="10"/>
        <v>1.2</v>
      </c>
      <c r="H105" s="72">
        <v>0.3</v>
      </c>
      <c r="I105" s="68">
        <v>16</v>
      </c>
      <c r="J105" s="74">
        <v>4.8</v>
      </c>
      <c r="K105" s="75">
        <f t="shared" si="9"/>
        <v>62.4</v>
      </c>
      <c r="L105" s="98">
        <f t="shared" si="11"/>
        <v>1686.24</v>
      </c>
      <c r="M105" s="90">
        <v>5620.8</v>
      </c>
      <c r="N105" s="99">
        <f t="shared" si="12"/>
        <v>1405.2</v>
      </c>
      <c r="O105" s="7"/>
      <c r="P105" s="7"/>
      <c r="Q105" s="7"/>
      <c r="R105" s="7"/>
      <c r="S105" s="7"/>
      <c r="T105" s="7"/>
    </row>
    <row r="106" spans="2:20" ht="22.5" customHeight="1">
      <c r="B106" s="37" t="s">
        <v>18</v>
      </c>
      <c r="C106" s="38">
        <v>1000</v>
      </c>
      <c r="D106" s="39">
        <v>600</v>
      </c>
      <c r="E106" s="100">
        <v>40</v>
      </c>
      <c r="F106" s="81">
        <v>12</v>
      </c>
      <c r="G106" s="41">
        <f t="shared" si="6"/>
        <v>7.1999999999999993</v>
      </c>
      <c r="H106" s="101">
        <v>0.28800000000000003</v>
      </c>
      <c r="I106" s="81">
        <v>20</v>
      </c>
      <c r="J106" s="43">
        <v>5.7600000000000007</v>
      </c>
      <c r="K106" s="44">
        <f t="shared" si="5"/>
        <v>74.88000000000001</v>
      </c>
      <c r="L106" s="45">
        <f t="shared" si="7"/>
        <v>1766.7072000000001</v>
      </c>
      <c r="M106" s="102">
        <v>6134.4</v>
      </c>
      <c r="N106" s="83">
        <f t="shared" si="8"/>
        <v>245.37600000000003</v>
      </c>
      <c r="O106" s="7"/>
      <c r="P106" s="7"/>
      <c r="Q106" s="7"/>
      <c r="R106" s="7"/>
      <c r="S106" s="7"/>
      <c r="T106" s="7"/>
    </row>
    <row r="107" spans="2:20" ht="22.5" customHeight="1">
      <c r="B107" s="48"/>
      <c r="C107" s="60">
        <v>1000</v>
      </c>
      <c r="D107" s="61">
        <v>600</v>
      </c>
      <c r="E107" s="84">
        <v>50</v>
      </c>
      <c r="F107" s="60">
        <v>12</v>
      </c>
      <c r="G107" s="52">
        <f t="shared" si="6"/>
        <v>7.1999999999999993</v>
      </c>
      <c r="H107" s="53">
        <v>0.36</v>
      </c>
      <c r="I107" s="49">
        <v>16</v>
      </c>
      <c r="J107" s="54">
        <v>5.76</v>
      </c>
      <c r="K107" s="55">
        <f t="shared" si="5"/>
        <v>74.88</v>
      </c>
      <c r="L107" s="56">
        <f t="shared" si="7"/>
        <v>2208.384</v>
      </c>
      <c r="M107" s="103">
        <v>6134.4</v>
      </c>
      <c r="N107" s="86">
        <f t="shared" si="8"/>
        <v>306.72000000000003</v>
      </c>
      <c r="O107" s="7"/>
      <c r="P107" s="7"/>
      <c r="Q107" s="7"/>
      <c r="R107" s="7"/>
      <c r="S107" s="7"/>
      <c r="T107" s="7"/>
    </row>
    <row r="108" spans="2:20" ht="22.5" customHeight="1">
      <c r="B108" s="59"/>
      <c r="C108" s="60">
        <v>1000</v>
      </c>
      <c r="D108" s="61">
        <v>600</v>
      </c>
      <c r="E108" s="84">
        <v>60</v>
      </c>
      <c r="F108" s="60">
        <v>8</v>
      </c>
      <c r="G108" s="52">
        <f t="shared" si="6"/>
        <v>4.8</v>
      </c>
      <c r="H108" s="63">
        <v>0.28799999999999998</v>
      </c>
      <c r="I108" s="60">
        <v>20</v>
      </c>
      <c r="J108" s="64">
        <v>5.76</v>
      </c>
      <c r="K108" s="55">
        <f t="shared" si="5"/>
        <v>74.88</v>
      </c>
      <c r="L108" s="56">
        <f t="shared" si="7"/>
        <v>1766.7071999999998</v>
      </c>
      <c r="M108" s="85">
        <v>6134.4</v>
      </c>
      <c r="N108" s="86">
        <f t="shared" si="8"/>
        <v>368.06399999999996</v>
      </c>
      <c r="O108" s="7"/>
      <c r="P108" s="7"/>
      <c r="Q108" s="7"/>
      <c r="R108" s="7"/>
      <c r="S108" s="7"/>
      <c r="T108" s="7"/>
    </row>
    <row r="109" spans="2:20" ht="22.5" customHeight="1" thickBot="1">
      <c r="B109" s="265" t="s">
        <v>19</v>
      </c>
      <c r="C109" s="60">
        <v>1000</v>
      </c>
      <c r="D109" s="61">
        <v>600</v>
      </c>
      <c r="E109" s="84">
        <v>70</v>
      </c>
      <c r="F109" s="60">
        <v>6</v>
      </c>
      <c r="G109" s="52">
        <f t="shared" si="6"/>
        <v>3.5999999999999996</v>
      </c>
      <c r="H109" s="63">
        <v>0.252</v>
      </c>
      <c r="I109" s="60">
        <v>20</v>
      </c>
      <c r="J109" s="64">
        <v>5.04</v>
      </c>
      <c r="K109" s="55">
        <f t="shared" si="5"/>
        <v>65.52</v>
      </c>
      <c r="L109" s="56">
        <f t="shared" si="7"/>
        <v>1545.8688</v>
      </c>
      <c r="M109" s="85">
        <v>6134.4</v>
      </c>
      <c r="N109" s="86">
        <f t="shared" si="8"/>
        <v>429.40800000000002</v>
      </c>
      <c r="O109" s="7"/>
      <c r="P109" s="7"/>
      <c r="Q109" s="7"/>
      <c r="R109" s="7"/>
      <c r="S109" s="7"/>
      <c r="T109" s="7"/>
    </row>
    <row r="110" spans="2:20" ht="22.5" customHeight="1" thickBot="1">
      <c r="B110" s="265"/>
      <c r="C110" s="60">
        <v>1000</v>
      </c>
      <c r="D110" s="61">
        <v>600</v>
      </c>
      <c r="E110" s="84">
        <v>80</v>
      </c>
      <c r="F110" s="60">
        <v>6</v>
      </c>
      <c r="G110" s="52">
        <f t="shared" si="6"/>
        <v>3.5999999999999996</v>
      </c>
      <c r="H110" s="63">
        <v>0.28800000000000003</v>
      </c>
      <c r="I110" s="60">
        <v>20</v>
      </c>
      <c r="J110" s="64">
        <v>5.7600000000000007</v>
      </c>
      <c r="K110" s="55">
        <f t="shared" si="5"/>
        <v>74.88000000000001</v>
      </c>
      <c r="L110" s="56">
        <f t="shared" si="7"/>
        <v>1766.7072000000001</v>
      </c>
      <c r="M110" s="85">
        <v>6134.4</v>
      </c>
      <c r="N110" s="86">
        <f t="shared" si="8"/>
        <v>490.75200000000007</v>
      </c>
      <c r="O110" s="7"/>
      <c r="P110" s="7"/>
      <c r="Q110" s="7"/>
      <c r="R110" s="7"/>
      <c r="S110" s="7"/>
      <c r="T110" s="7"/>
    </row>
    <row r="111" spans="2:20" ht="22.5" customHeight="1" thickBot="1">
      <c r="B111" s="265"/>
      <c r="C111" s="60">
        <v>1000</v>
      </c>
      <c r="D111" s="61">
        <v>600</v>
      </c>
      <c r="E111" s="84">
        <v>90</v>
      </c>
      <c r="F111" s="60">
        <v>4</v>
      </c>
      <c r="G111" s="52">
        <f t="shared" si="6"/>
        <v>2.4</v>
      </c>
      <c r="H111" s="63">
        <v>0.216</v>
      </c>
      <c r="I111" s="60">
        <v>24</v>
      </c>
      <c r="J111" s="64">
        <v>5.1840000000000002</v>
      </c>
      <c r="K111" s="55">
        <f t="shared" si="5"/>
        <v>67.391999999999996</v>
      </c>
      <c r="L111" s="56">
        <f t="shared" si="7"/>
        <v>1325.0303999999999</v>
      </c>
      <c r="M111" s="85">
        <v>6134.4</v>
      </c>
      <c r="N111" s="86">
        <f t="shared" si="8"/>
        <v>552.096</v>
      </c>
      <c r="O111" s="7"/>
      <c r="P111" s="7"/>
      <c r="Q111" s="7"/>
      <c r="R111" s="7"/>
      <c r="S111" s="7"/>
      <c r="T111" s="7"/>
    </row>
    <row r="112" spans="2:20" ht="22.5" customHeight="1" thickBot="1">
      <c r="B112" s="265"/>
      <c r="C112" s="60">
        <v>1000</v>
      </c>
      <c r="D112" s="61">
        <v>600</v>
      </c>
      <c r="E112" s="84">
        <v>100</v>
      </c>
      <c r="F112" s="60">
        <v>6</v>
      </c>
      <c r="G112" s="52">
        <f t="shared" si="6"/>
        <v>3.5999999999999996</v>
      </c>
      <c r="H112" s="63">
        <v>0.36</v>
      </c>
      <c r="I112" s="60">
        <v>16</v>
      </c>
      <c r="J112" s="64">
        <v>5.76</v>
      </c>
      <c r="K112" s="55">
        <f t="shared" si="5"/>
        <v>74.88</v>
      </c>
      <c r="L112" s="56">
        <f t="shared" si="7"/>
        <v>2208.384</v>
      </c>
      <c r="M112" s="85">
        <v>6134.4</v>
      </c>
      <c r="N112" s="86">
        <f t="shared" si="8"/>
        <v>613.44000000000005</v>
      </c>
      <c r="O112" s="7"/>
      <c r="P112" s="7"/>
      <c r="Q112" s="7"/>
      <c r="R112" s="7"/>
      <c r="S112" s="7"/>
      <c r="T112" s="7"/>
    </row>
    <row r="113" spans="2:20" ht="22.5" customHeight="1" thickBot="1">
      <c r="B113" s="265"/>
      <c r="C113" s="60">
        <v>1000</v>
      </c>
      <c r="D113" s="61">
        <v>600</v>
      </c>
      <c r="E113" s="84">
        <v>110</v>
      </c>
      <c r="F113" s="60">
        <v>4</v>
      </c>
      <c r="G113" s="52">
        <f t="shared" si="6"/>
        <v>2.4</v>
      </c>
      <c r="H113" s="63">
        <v>0.26400000000000001</v>
      </c>
      <c r="I113" s="60">
        <v>20</v>
      </c>
      <c r="J113" s="64">
        <v>5.28</v>
      </c>
      <c r="K113" s="55">
        <f t="shared" si="5"/>
        <v>68.64</v>
      </c>
      <c r="L113" s="56">
        <f t="shared" si="7"/>
        <v>1619.4816000000001</v>
      </c>
      <c r="M113" s="85">
        <v>6134.4</v>
      </c>
      <c r="N113" s="86">
        <f t="shared" si="8"/>
        <v>674.78400000000011</v>
      </c>
      <c r="O113" s="7"/>
      <c r="P113" s="7"/>
      <c r="Q113" s="7"/>
      <c r="R113" s="7"/>
      <c r="S113" s="7"/>
      <c r="T113" s="7"/>
    </row>
    <row r="114" spans="2:20" ht="22.5" customHeight="1" thickBot="1">
      <c r="B114" s="265"/>
      <c r="C114" s="60">
        <v>1000</v>
      </c>
      <c r="D114" s="61">
        <v>600</v>
      </c>
      <c r="E114" s="84">
        <v>120</v>
      </c>
      <c r="F114" s="60">
        <v>4</v>
      </c>
      <c r="G114" s="52">
        <f t="shared" si="6"/>
        <v>2.4</v>
      </c>
      <c r="H114" s="63">
        <v>0.28799999999999998</v>
      </c>
      <c r="I114" s="60">
        <v>20</v>
      </c>
      <c r="J114" s="64">
        <v>5.76</v>
      </c>
      <c r="K114" s="55">
        <f t="shared" si="5"/>
        <v>74.88</v>
      </c>
      <c r="L114" s="56">
        <f t="shared" si="7"/>
        <v>1766.7071999999998</v>
      </c>
      <c r="M114" s="85">
        <v>6134.4</v>
      </c>
      <c r="N114" s="86">
        <f t="shared" si="8"/>
        <v>736.12799999999993</v>
      </c>
      <c r="O114" s="7"/>
      <c r="P114" s="7"/>
      <c r="Q114" s="7"/>
      <c r="R114" s="7"/>
      <c r="S114" s="7"/>
      <c r="T114" s="7"/>
    </row>
    <row r="115" spans="2:20" ht="22.5" customHeight="1" thickBot="1">
      <c r="B115" s="265"/>
      <c r="C115" s="60">
        <v>1000</v>
      </c>
      <c r="D115" s="61">
        <v>600</v>
      </c>
      <c r="E115" s="84">
        <v>130</v>
      </c>
      <c r="F115" s="60">
        <v>3</v>
      </c>
      <c r="G115" s="52">
        <f t="shared" si="6"/>
        <v>1.7999999999999998</v>
      </c>
      <c r="H115" s="63">
        <v>0.23399999999999999</v>
      </c>
      <c r="I115" s="60">
        <v>24</v>
      </c>
      <c r="J115" s="64">
        <v>5.6159999999999997</v>
      </c>
      <c r="K115" s="55">
        <f t="shared" si="5"/>
        <v>73.007999999999996</v>
      </c>
      <c r="L115" s="56">
        <f t="shared" si="7"/>
        <v>1435.4495999999999</v>
      </c>
      <c r="M115" s="85">
        <v>6134.4</v>
      </c>
      <c r="N115" s="86">
        <f t="shared" si="8"/>
        <v>797.47199999999998</v>
      </c>
      <c r="O115" s="7"/>
      <c r="P115" s="7"/>
      <c r="Q115" s="7"/>
      <c r="R115" s="7"/>
      <c r="S115" s="7"/>
      <c r="T115" s="7"/>
    </row>
    <row r="116" spans="2:20" ht="22.5" customHeight="1" thickBot="1">
      <c r="B116" s="265"/>
      <c r="C116" s="60">
        <v>1000</v>
      </c>
      <c r="D116" s="61">
        <v>600</v>
      </c>
      <c r="E116" s="84">
        <v>140</v>
      </c>
      <c r="F116" s="60">
        <v>4</v>
      </c>
      <c r="G116" s="52">
        <f t="shared" si="6"/>
        <v>2.4</v>
      </c>
      <c r="H116" s="63">
        <v>0.33600000000000002</v>
      </c>
      <c r="I116" s="60">
        <v>16</v>
      </c>
      <c r="J116" s="64">
        <v>5.3760000000000003</v>
      </c>
      <c r="K116" s="55">
        <f t="shared" si="5"/>
        <v>69.888000000000005</v>
      </c>
      <c r="L116" s="56">
        <f t="shared" si="7"/>
        <v>2061.1583999999998</v>
      </c>
      <c r="M116" s="85">
        <v>6134.4</v>
      </c>
      <c r="N116" s="86">
        <f t="shared" si="8"/>
        <v>858.81599999999992</v>
      </c>
      <c r="O116" s="7"/>
      <c r="P116" s="7"/>
      <c r="Q116" s="7"/>
      <c r="R116" s="7"/>
      <c r="S116" s="7"/>
      <c r="T116" s="7"/>
    </row>
    <row r="117" spans="2:20" ht="22.5" customHeight="1" thickBot="1">
      <c r="B117" s="265"/>
      <c r="C117" s="60">
        <v>1000</v>
      </c>
      <c r="D117" s="61">
        <v>600</v>
      </c>
      <c r="E117" s="84">
        <v>150</v>
      </c>
      <c r="F117" s="60">
        <v>4</v>
      </c>
      <c r="G117" s="52">
        <f t="shared" si="6"/>
        <v>2.4</v>
      </c>
      <c r="H117" s="63">
        <v>0.36</v>
      </c>
      <c r="I117" s="60">
        <v>16</v>
      </c>
      <c r="J117" s="64">
        <v>5.76</v>
      </c>
      <c r="K117" s="55">
        <f t="shared" si="5"/>
        <v>74.88</v>
      </c>
      <c r="L117" s="56">
        <f t="shared" si="7"/>
        <v>2208.384</v>
      </c>
      <c r="M117" s="85">
        <v>6134.4</v>
      </c>
      <c r="N117" s="86">
        <f t="shared" si="8"/>
        <v>920.16000000000008</v>
      </c>
      <c r="O117" s="7"/>
      <c r="P117" s="7"/>
      <c r="Q117" s="7"/>
      <c r="R117" s="7"/>
      <c r="S117" s="7"/>
      <c r="T117" s="7"/>
    </row>
    <row r="118" spans="2:20" ht="22.5" customHeight="1" thickBot="1">
      <c r="B118" s="265"/>
      <c r="C118" s="60">
        <v>1000</v>
      </c>
      <c r="D118" s="61">
        <v>600</v>
      </c>
      <c r="E118" s="84">
        <v>160</v>
      </c>
      <c r="F118" s="60">
        <v>3</v>
      </c>
      <c r="G118" s="52">
        <f t="shared" si="6"/>
        <v>1.7999999999999998</v>
      </c>
      <c r="H118" s="63">
        <v>0.28800000000000003</v>
      </c>
      <c r="I118" s="60">
        <v>20</v>
      </c>
      <c r="J118" s="64">
        <v>5.7600000000000007</v>
      </c>
      <c r="K118" s="55">
        <f t="shared" si="5"/>
        <v>74.88000000000001</v>
      </c>
      <c r="L118" s="56">
        <f t="shared" si="7"/>
        <v>1766.7072000000001</v>
      </c>
      <c r="M118" s="85">
        <v>6134.4</v>
      </c>
      <c r="N118" s="86">
        <f t="shared" si="8"/>
        <v>981.50400000000013</v>
      </c>
      <c r="O118" s="7"/>
      <c r="P118" s="7"/>
      <c r="Q118" s="7"/>
      <c r="R118" s="7"/>
      <c r="S118" s="7"/>
      <c r="T118" s="7"/>
    </row>
    <row r="119" spans="2:20" ht="22.5" customHeight="1" thickBot="1">
      <c r="B119" s="265"/>
      <c r="C119" s="60">
        <v>1000</v>
      </c>
      <c r="D119" s="61">
        <v>600</v>
      </c>
      <c r="E119" s="84">
        <v>170</v>
      </c>
      <c r="F119" s="60">
        <v>2</v>
      </c>
      <c r="G119" s="52">
        <f t="shared" si="6"/>
        <v>1.2</v>
      </c>
      <c r="H119" s="63">
        <v>0.20400000000000001</v>
      </c>
      <c r="I119" s="60">
        <v>28</v>
      </c>
      <c r="J119" s="64">
        <v>5.7120000000000006</v>
      </c>
      <c r="K119" s="55">
        <f t="shared" si="5"/>
        <v>74.256000000000014</v>
      </c>
      <c r="L119" s="56">
        <f t="shared" si="7"/>
        <v>1251.4176</v>
      </c>
      <c r="M119" s="85">
        <v>6134.4</v>
      </c>
      <c r="N119" s="86">
        <f t="shared" si="8"/>
        <v>1042.848</v>
      </c>
      <c r="O119" s="7"/>
      <c r="P119" s="7"/>
      <c r="Q119" s="7"/>
      <c r="R119" s="7"/>
      <c r="S119" s="7"/>
      <c r="T119" s="7"/>
    </row>
    <row r="120" spans="2:20" ht="22.5" customHeight="1" thickBot="1">
      <c r="B120" s="265"/>
      <c r="C120" s="60">
        <v>1000</v>
      </c>
      <c r="D120" s="61">
        <v>600</v>
      </c>
      <c r="E120" s="84">
        <v>180</v>
      </c>
      <c r="F120" s="60">
        <v>3</v>
      </c>
      <c r="G120" s="52">
        <f t="shared" si="6"/>
        <v>1.7999999999999998</v>
      </c>
      <c r="H120" s="63">
        <v>0.32400000000000001</v>
      </c>
      <c r="I120" s="60">
        <v>16</v>
      </c>
      <c r="J120" s="64">
        <v>5.1840000000000002</v>
      </c>
      <c r="K120" s="55">
        <f t="shared" si="5"/>
        <v>67.391999999999996</v>
      </c>
      <c r="L120" s="56">
        <f t="shared" si="7"/>
        <v>1987.5455999999999</v>
      </c>
      <c r="M120" s="85">
        <v>6134.4</v>
      </c>
      <c r="N120" s="86">
        <f t="shared" si="8"/>
        <v>1104.192</v>
      </c>
      <c r="O120" s="7"/>
      <c r="P120" s="7"/>
      <c r="Q120" s="7"/>
      <c r="R120" s="7"/>
      <c r="S120" s="7"/>
      <c r="T120" s="7"/>
    </row>
    <row r="121" spans="2:20" ht="22.5" customHeight="1" thickBot="1">
      <c r="B121" s="265"/>
      <c r="C121" s="60">
        <v>1000</v>
      </c>
      <c r="D121" s="61">
        <v>600</v>
      </c>
      <c r="E121" s="84">
        <v>190</v>
      </c>
      <c r="F121" s="60">
        <v>3</v>
      </c>
      <c r="G121" s="52">
        <f t="shared" si="6"/>
        <v>1.7999999999999998</v>
      </c>
      <c r="H121" s="63">
        <v>0.34199999999999997</v>
      </c>
      <c r="I121" s="60">
        <v>16</v>
      </c>
      <c r="J121" s="64">
        <v>5.4719999999999995</v>
      </c>
      <c r="K121" s="55">
        <f t="shared" si="5"/>
        <v>71.135999999999996</v>
      </c>
      <c r="L121" s="56">
        <f t="shared" si="7"/>
        <v>2097.9647999999997</v>
      </c>
      <c r="M121" s="85">
        <v>6134.4</v>
      </c>
      <c r="N121" s="86">
        <f t="shared" si="8"/>
        <v>1165.5360000000001</v>
      </c>
      <c r="O121" s="7"/>
      <c r="P121" s="7"/>
      <c r="Q121" s="7"/>
      <c r="R121" s="7"/>
      <c r="S121" s="7"/>
      <c r="T121" s="7"/>
    </row>
    <row r="122" spans="2:20" ht="22.5" customHeight="1" thickBot="1">
      <c r="B122" s="265"/>
      <c r="C122" s="60">
        <v>1000</v>
      </c>
      <c r="D122" s="61">
        <v>600</v>
      </c>
      <c r="E122" s="84">
        <v>200</v>
      </c>
      <c r="F122" s="60">
        <v>3</v>
      </c>
      <c r="G122" s="52">
        <f t="shared" si="6"/>
        <v>1.7999999999999998</v>
      </c>
      <c r="H122" s="63">
        <v>0.36</v>
      </c>
      <c r="I122" s="66">
        <v>16</v>
      </c>
      <c r="J122" s="87">
        <v>5.76</v>
      </c>
      <c r="K122" s="55">
        <f t="shared" si="5"/>
        <v>74.88</v>
      </c>
      <c r="L122" s="56">
        <f t="shared" si="7"/>
        <v>2208.384</v>
      </c>
      <c r="M122" s="96">
        <v>6134.4</v>
      </c>
      <c r="N122" s="86">
        <f t="shared" si="8"/>
        <v>1226.8800000000001</v>
      </c>
      <c r="O122" s="7"/>
      <c r="P122" s="7"/>
      <c r="Q122" s="7"/>
      <c r="R122" s="7"/>
      <c r="S122" s="7"/>
      <c r="T122" s="7"/>
    </row>
    <row r="123" spans="2:20" ht="22.5" customHeight="1" thickBot="1">
      <c r="B123" s="265"/>
      <c r="C123" s="60">
        <v>1000</v>
      </c>
      <c r="D123" s="61">
        <v>600</v>
      </c>
      <c r="E123" s="84">
        <v>210</v>
      </c>
      <c r="F123" s="60">
        <v>2</v>
      </c>
      <c r="G123" s="52">
        <f t="shared" si="6"/>
        <v>1.2</v>
      </c>
      <c r="H123" s="63">
        <v>0.252</v>
      </c>
      <c r="I123" s="60">
        <v>20</v>
      </c>
      <c r="J123" s="64">
        <v>5.04</v>
      </c>
      <c r="K123" s="55">
        <f t="shared" si="5"/>
        <v>65.52</v>
      </c>
      <c r="L123" s="56">
        <f t="shared" si="7"/>
        <v>1545.8688</v>
      </c>
      <c r="M123" s="104">
        <v>6134.4</v>
      </c>
      <c r="N123" s="86">
        <f t="shared" si="8"/>
        <v>1288.2239999999999</v>
      </c>
      <c r="O123" s="7"/>
      <c r="P123" s="7"/>
      <c r="Q123" s="7"/>
      <c r="R123" s="7"/>
      <c r="S123" s="7"/>
      <c r="T123" s="7"/>
    </row>
    <row r="124" spans="2:20" ht="22.5" customHeight="1" thickBot="1">
      <c r="B124" s="265"/>
      <c r="C124" s="60">
        <v>1000</v>
      </c>
      <c r="D124" s="61">
        <v>600</v>
      </c>
      <c r="E124" s="84">
        <v>220</v>
      </c>
      <c r="F124" s="60">
        <v>2</v>
      </c>
      <c r="G124" s="52">
        <f t="shared" si="6"/>
        <v>1.2</v>
      </c>
      <c r="H124" s="63">
        <v>0.26400000000000001</v>
      </c>
      <c r="I124" s="60">
        <v>20</v>
      </c>
      <c r="J124" s="64">
        <v>5.28</v>
      </c>
      <c r="K124" s="55">
        <f t="shared" si="5"/>
        <v>68.64</v>
      </c>
      <c r="L124" s="105">
        <f t="shared" si="7"/>
        <v>1619.4816000000001</v>
      </c>
      <c r="M124" s="106">
        <v>6134.4</v>
      </c>
      <c r="N124" s="86">
        <f t="shared" si="8"/>
        <v>1349.5680000000002</v>
      </c>
      <c r="O124" s="7"/>
      <c r="P124" s="7"/>
      <c r="Q124" s="7"/>
      <c r="R124" s="7"/>
      <c r="S124" s="7"/>
      <c r="T124" s="7"/>
    </row>
    <row r="125" spans="2:20" ht="22.5" customHeight="1" thickBot="1">
      <c r="B125" s="265"/>
      <c r="C125" s="60">
        <v>1000</v>
      </c>
      <c r="D125" s="61">
        <v>600</v>
      </c>
      <c r="E125" s="84">
        <v>230</v>
      </c>
      <c r="F125" s="60">
        <v>2</v>
      </c>
      <c r="G125" s="52">
        <f t="shared" si="6"/>
        <v>1.2</v>
      </c>
      <c r="H125" s="63">
        <v>0.27600000000000002</v>
      </c>
      <c r="I125" s="60">
        <v>20</v>
      </c>
      <c r="J125" s="64">
        <v>5.52</v>
      </c>
      <c r="K125" s="55">
        <f t="shared" si="5"/>
        <v>71.759999999999991</v>
      </c>
      <c r="L125" s="56">
        <f t="shared" si="7"/>
        <v>1693.0944</v>
      </c>
      <c r="M125" s="107">
        <v>6134.4</v>
      </c>
      <c r="N125" s="86">
        <f t="shared" si="8"/>
        <v>1410.912</v>
      </c>
      <c r="O125" s="7"/>
      <c r="P125" s="7"/>
      <c r="Q125" s="7"/>
      <c r="R125" s="7"/>
      <c r="S125" s="7"/>
      <c r="T125" s="7"/>
    </row>
    <row r="126" spans="2:20" ht="22.5" customHeight="1" thickBot="1">
      <c r="B126" s="265"/>
      <c r="C126" s="60">
        <v>1000</v>
      </c>
      <c r="D126" s="61">
        <v>600</v>
      </c>
      <c r="E126" s="84">
        <v>240</v>
      </c>
      <c r="F126" s="60">
        <v>2</v>
      </c>
      <c r="G126" s="52">
        <f t="shared" si="6"/>
        <v>1.2</v>
      </c>
      <c r="H126" s="63">
        <v>0.28799999999999998</v>
      </c>
      <c r="I126" s="60">
        <v>20</v>
      </c>
      <c r="J126" s="64">
        <v>5.76</v>
      </c>
      <c r="K126" s="55">
        <f t="shared" si="5"/>
        <v>74.88</v>
      </c>
      <c r="L126" s="108">
        <f t="shared" si="7"/>
        <v>1766.7071999999998</v>
      </c>
      <c r="M126" s="57">
        <v>6134.4</v>
      </c>
      <c r="N126" s="109">
        <f t="shared" si="8"/>
        <v>1472.2559999999999</v>
      </c>
      <c r="O126" s="7"/>
      <c r="P126" s="7"/>
      <c r="Q126" s="7"/>
      <c r="R126" s="7"/>
      <c r="S126" s="7"/>
      <c r="T126" s="7"/>
    </row>
    <row r="127" spans="2:20" ht="22.5" customHeight="1" thickBot="1">
      <c r="B127" s="265"/>
      <c r="C127" s="68">
        <v>1000</v>
      </c>
      <c r="D127" s="69">
        <v>600</v>
      </c>
      <c r="E127" s="88">
        <v>250</v>
      </c>
      <c r="F127" s="68">
        <v>2</v>
      </c>
      <c r="G127" s="71">
        <f t="shared" si="6"/>
        <v>1.2</v>
      </c>
      <c r="H127" s="72">
        <v>0.3</v>
      </c>
      <c r="I127" s="68">
        <v>16</v>
      </c>
      <c r="J127" s="74">
        <v>4.8</v>
      </c>
      <c r="K127" s="75">
        <f t="shared" si="5"/>
        <v>62.4</v>
      </c>
      <c r="L127" s="89">
        <f t="shared" si="7"/>
        <v>1840.32</v>
      </c>
      <c r="M127" s="110">
        <v>6134.4</v>
      </c>
      <c r="N127" s="91">
        <f t="shared" si="8"/>
        <v>1533.6</v>
      </c>
      <c r="O127" s="7"/>
      <c r="P127" s="7"/>
      <c r="Q127" s="7"/>
      <c r="R127" s="7"/>
      <c r="S127" s="7"/>
      <c r="T127" s="7"/>
    </row>
    <row r="128" spans="2:20" ht="22.5" customHeight="1">
      <c r="B128" s="111" t="s">
        <v>20</v>
      </c>
      <c r="C128" s="112">
        <v>1000</v>
      </c>
      <c r="D128" s="113">
        <v>600</v>
      </c>
      <c r="E128" s="114">
        <v>40</v>
      </c>
      <c r="F128" s="38">
        <v>10</v>
      </c>
      <c r="G128" s="41">
        <f t="shared" si="6"/>
        <v>6</v>
      </c>
      <c r="H128" s="42">
        <v>0.24</v>
      </c>
      <c r="I128" s="115">
        <v>24</v>
      </c>
      <c r="J128" s="116">
        <v>5.76</v>
      </c>
      <c r="K128" s="44">
        <f t="shared" si="5"/>
        <v>74.88</v>
      </c>
      <c r="L128" s="45">
        <f t="shared" si="7"/>
        <v>1620</v>
      </c>
      <c r="M128" s="102">
        <v>6750</v>
      </c>
      <c r="N128" s="83">
        <f t="shared" si="8"/>
        <v>270</v>
      </c>
      <c r="O128" s="13"/>
      <c r="P128" s="7"/>
      <c r="Q128" s="7"/>
      <c r="R128" s="7"/>
      <c r="S128" s="7"/>
      <c r="T128" s="7"/>
    </row>
    <row r="129" spans="2:20" ht="22.5" customHeight="1">
      <c r="B129" s="117"/>
      <c r="C129" s="60">
        <v>1000</v>
      </c>
      <c r="D129" s="61">
        <v>600</v>
      </c>
      <c r="E129" s="84">
        <v>50</v>
      </c>
      <c r="F129" s="60">
        <v>12</v>
      </c>
      <c r="G129" s="52">
        <f t="shared" si="6"/>
        <v>7.1999999999999993</v>
      </c>
      <c r="H129" s="63">
        <v>0.36</v>
      </c>
      <c r="I129" s="118">
        <v>16</v>
      </c>
      <c r="J129" s="64">
        <v>5.76</v>
      </c>
      <c r="K129" s="55">
        <f t="shared" si="5"/>
        <v>74.88</v>
      </c>
      <c r="L129" s="56">
        <f t="shared" si="7"/>
        <v>2430</v>
      </c>
      <c r="M129" s="85">
        <v>6750</v>
      </c>
      <c r="N129" s="86">
        <f t="shared" si="8"/>
        <v>337.50000000000006</v>
      </c>
      <c r="O129" s="13"/>
      <c r="P129" s="7"/>
      <c r="Q129" s="7"/>
      <c r="R129" s="7"/>
      <c r="S129" s="7"/>
      <c r="T129" s="7"/>
    </row>
    <row r="130" spans="2:20" ht="22.5" customHeight="1">
      <c r="B130" s="117"/>
      <c r="C130" s="60">
        <v>1000</v>
      </c>
      <c r="D130" s="61">
        <v>600</v>
      </c>
      <c r="E130" s="84">
        <v>50</v>
      </c>
      <c r="F130" s="60">
        <v>8</v>
      </c>
      <c r="G130" s="52">
        <f t="shared" si="6"/>
        <v>4.8</v>
      </c>
      <c r="H130" s="63">
        <v>0.24</v>
      </c>
      <c r="I130" s="118">
        <v>24</v>
      </c>
      <c r="J130" s="64">
        <v>5.76</v>
      </c>
      <c r="K130" s="55">
        <f t="shared" si="5"/>
        <v>74.88</v>
      </c>
      <c r="L130" s="56">
        <f t="shared" si="7"/>
        <v>1620</v>
      </c>
      <c r="M130" s="85">
        <v>6750</v>
      </c>
      <c r="N130" s="86">
        <f t="shared" si="8"/>
        <v>337.5</v>
      </c>
      <c r="O130" s="13"/>
      <c r="P130" s="7"/>
      <c r="Q130" s="7"/>
      <c r="R130" s="7"/>
      <c r="S130" s="7"/>
      <c r="T130" s="7"/>
    </row>
    <row r="131" spans="2:20" ht="22.5" customHeight="1">
      <c r="B131" s="119"/>
      <c r="C131" s="60">
        <v>1000</v>
      </c>
      <c r="D131" s="61">
        <v>600</v>
      </c>
      <c r="E131" s="84">
        <v>60</v>
      </c>
      <c r="F131" s="60">
        <v>8</v>
      </c>
      <c r="G131" s="52">
        <f t="shared" si="6"/>
        <v>4.8</v>
      </c>
      <c r="H131" s="63">
        <v>0.28799999999999998</v>
      </c>
      <c r="I131" s="118">
        <v>20</v>
      </c>
      <c r="J131" s="64">
        <v>5.76</v>
      </c>
      <c r="K131" s="55">
        <f t="shared" si="5"/>
        <v>74.88</v>
      </c>
      <c r="L131" s="56">
        <f t="shared" si="7"/>
        <v>1943.9999999999998</v>
      </c>
      <c r="M131" s="85">
        <v>6750</v>
      </c>
      <c r="N131" s="86">
        <f t="shared" si="8"/>
        <v>404.99999999999994</v>
      </c>
      <c r="O131" s="7"/>
      <c r="P131" s="7"/>
      <c r="Q131" s="7"/>
      <c r="R131" s="7"/>
      <c r="S131" s="7"/>
      <c r="T131" s="7"/>
    </row>
    <row r="132" spans="2:20" ht="22.5" customHeight="1" thickBot="1">
      <c r="B132" s="265" t="s">
        <v>19</v>
      </c>
      <c r="C132" s="60">
        <v>1000</v>
      </c>
      <c r="D132" s="61">
        <v>600</v>
      </c>
      <c r="E132" s="84">
        <v>70</v>
      </c>
      <c r="F132" s="60">
        <v>6</v>
      </c>
      <c r="G132" s="52">
        <f t="shared" si="6"/>
        <v>3.5999999999999996</v>
      </c>
      <c r="H132" s="63">
        <v>0.252</v>
      </c>
      <c r="I132" s="118">
        <v>20</v>
      </c>
      <c r="J132" s="64">
        <v>5.04</v>
      </c>
      <c r="K132" s="55">
        <f t="shared" si="5"/>
        <v>65.52</v>
      </c>
      <c r="L132" s="56">
        <f t="shared" si="7"/>
        <v>1701</v>
      </c>
      <c r="M132" s="85">
        <v>6750</v>
      </c>
      <c r="N132" s="86">
        <f t="shared" si="8"/>
        <v>472.50000000000006</v>
      </c>
      <c r="O132" s="7"/>
      <c r="P132" s="7"/>
      <c r="Q132" s="7"/>
      <c r="R132" s="7"/>
      <c r="S132" s="7"/>
      <c r="T132" s="7"/>
    </row>
    <row r="133" spans="2:20" ht="22.5" customHeight="1" thickBot="1">
      <c r="B133" s="265"/>
      <c r="C133" s="60">
        <v>1000</v>
      </c>
      <c r="D133" s="61">
        <v>600</v>
      </c>
      <c r="E133" s="84">
        <v>80</v>
      </c>
      <c r="F133" s="60">
        <v>6</v>
      </c>
      <c r="G133" s="52">
        <f t="shared" si="6"/>
        <v>3.5999999999999996</v>
      </c>
      <c r="H133" s="63">
        <v>0.28800000000000003</v>
      </c>
      <c r="I133" s="118">
        <v>20</v>
      </c>
      <c r="J133" s="64">
        <v>5.7600000000000007</v>
      </c>
      <c r="K133" s="55">
        <f t="shared" si="5"/>
        <v>74.88000000000001</v>
      </c>
      <c r="L133" s="56">
        <f t="shared" si="7"/>
        <v>1944.0000000000002</v>
      </c>
      <c r="M133" s="85">
        <v>6750</v>
      </c>
      <c r="N133" s="86">
        <f t="shared" si="8"/>
        <v>540.00000000000011</v>
      </c>
      <c r="O133" s="7"/>
      <c r="P133" s="7"/>
      <c r="Q133" s="7"/>
      <c r="R133" s="7"/>
      <c r="S133" s="7"/>
      <c r="T133" s="7"/>
    </row>
    <row r="134" spans="2:20" ht="22.5" customHeight="1" thickBot="1">
      <c r="B134" s="265"/>
      <c r="C134" s="60">
        <v>1000</v>
      </c>
      <c r="D134" s="61">
        <v>600</v>
      </c>
      <c r="E134" s="84">
        <v>90</v>
      </c>
      <c r="F134" s="60">
        <v>6</v>
      </c>
      <c r="G134" s="52">
        <f t="shared" si="6"/>
        <v>3.5999999999999996</v>
      </c>
      <c r="H134" s="63">
        <v>0.32400000000000001</v>
      </c>
      <c r="I134" s="118">
        <v>16</v>
      </c>
      <c r="J134" s="64">
        <v>5.1840000000000002</v>
      </c>
      <c r="K134" s="55">
        <f t="shared" si="5"/>
        <v>67.391999999999996</v>
      </c>
      <c r="L134" s="56">
        <f t="shared" si="7"/>
        <v>2187</v>
      </c>
      <c r="M134" s="85">
        <v>6750</v>
      </c>
      <c r="N134" s="86">
        <f t="shared" si="8"/>
        <v>607.50000000000011</v>
      </c>
      <c r="O134" s="7"/>
      <c r="P134" s="7"/>
      <c r="Q134" s="7"/>
      <c r="R134" s="7"/>
      <c r="S134" s="7"/>
      <c r="T134" s="7"/>
    </row>
    <row r="135" spans="2:20" ht="22.5" customHeight="1" thickBot="1">
      <c r="B135" s="265"/>
      <c r="C135" s="60">
        <v>1000</v>
      </c>
      <c r="D135" s="61">
        <v>600</v>
      </c>
      <c r="E135" s="84">
        <v>100</v>
      </c>
      <c r="F135" s="60">
        <v>6</v>
      </c>
      <c r="G135" s="52">
        <f t="shared" si="6"/>
        <v>3.5999999999999996</v>
      </c>
      <c r="H135" s="63">
        <v>0.36</v>
      </c>
      <c r="I135" s="118">
        <v>16</v>
      </c>
      <c r="J135" s="64">
        <v>5.76</v>
      </c>
      <c r="K135" s="55">
        <f t="shared" ref="K135:K166" si="13">J135*13</f>
        <v>74.88</v>
      </c>
      <c r="L135" s="56">
        <f t="shared" si="7"/>
        <v>2430</v>
      </c>
      <c r="M135" s="85">
        <v>6750</v>
      </c>
      <c r="N135" s="86">
        <f t="shared" si="8"/>
        <v>675.00000000000011</v>
      </c>
      <c r="O135" s="7"/>
      <c r="P135" s="7"/>
      <c r="Q135" s="7"/>
      <c r="R135" s="7"/>
      <c r="S135" s="7"/>
      <c r="T135" s="7"/>
    </row>
    <row r="136" spans="2:20" ht="22.5" customHeight="1" thickBot="1">
      <c r="B136" s="265"/>
      <c r="C136" s="60">
        <v>1000</v>
      </c>
      <c r="D136" s="61">
        <v>600</v>
      </c>
      <c r="E136" s="84">
        <v>110</v>
      </c>
      <c r="F136" s="60">
        <v>4</v>
      </c>
      <c r="G136" s="52">
        <f t="shared" si="6"/>
        <v>2.4</v>
      </c>
      <c r="H136" s="63">
        <v>0.26400000000000001</v>
      </c>
      <c r="I136" s="118">
        <v>20</v>
      </c>
      <c r="J136" s="64">
        <v>5.28</v>
      </c>
      <c r="K136" s="55">
        <f t="shared" si="13"/>
        <v>68.64</v>
      </c>
      <c r="L136" s="56">
        <f t="shared" si="7"/>
        <v>1782</v>
      </c>
      <c r="M136" s="85">
        <v>6750</v>
      </c>
      <c r="N136" s="86">
        <f t="shared" si="8"/>
        <v>742.5</v>
      </c>
      <c r="O136" s="7"/>
      <c r="P136" s="7"/>
      <c r="Q136" s="7"/>
      <c r="R136" s="7"/>
      <c r="S136" s="7"/>
      <c r="T136" s="7"/>
    </row>
    <row r="137" spans="2:20" ht="22.5" customHeight="1" thickBot="1">
      <c r="B137" s="265"/>
      <c r="C137" s="60">
        <v>1000</v>
      </c>
      <c r="D137" s="61">
        <v>600</v>
      </c>
      <c r="E137" s="84">
        <v>120</v>
      </c>
      <c r="F137" s="60">
        <v>4</v>
      </c>
      <c r="G137" s="52">
        <f t="shared" si="6"/>
        <v>2.4</v>
      </c>
      <c r="H137" s="63">
        <v>0.28799999999999998</v>
      </c>
      <c r="I137" s="118">
        <v>20</v>
      </c>
      <c r="J137" s="64">
        <v>5.76</v>
      </c>
      <c r="K137" s="55">
        <f t="shared" si="13"/>
        <v>74.88</v>
      </c>
      <c r="L137" s="56">
        <f t="shared" si="7"/>
        <v>1943.9999999999998</v>
      </c>
      <c r="M137" s="85">
        <v>6750</v>
      </c>
      <c r="N137" s="86">
        <f t="shared" si="8"/>
        <v>809.99999999999989</v>
      </c>
      <c r="O137" s="7"/>
      <c r="P137" s="7"/>
      <c r="Q137" s="7"/>
      <c r="R137" s="7"/>
      <c r="S137" s="7"/>
      <c r="T137" s="7"/>
    </row>
    <row r="138" spans="2:20" ht="22.5" customHeight="1" thickBot="1">
      <c r="B138" s="265"/>
      <c r="C138" s="60">
        <v>1000</v>
      </c>
      <c r="D138" s="61">
        <v>600</v>
      </c>
      <c r="E138" s="84">
        <v>130</v>
      </c>
      <c r="F138" s="60">
        <v>3</v>
      </c>
      <c r="G138" s="52">
        <f t="shared" si="6"/>
        <v>1.7999999999999998</v>
      </c>
      <c r="H138" s="63">
        <v>0.23399999999999999</v>
      </c>
      <c r="I138" s="118">
        <v>24</v>
      </c>
      <c r="J138" s="64">
        <v>5.6159999999999997</v>
      </c>
      <c r="K138" s="55">
        <f t="shared" si="13"/>
        <v>73.007999999999996</v>
      </c>
      <c r="L138" s="56">
        <f t="shared" si="7"/>
        <v>1579.5</v>
      </c>
      <c r="M138" s="85">
        <v>6750</v>
      </c>
      <c r="N138" s="86">
        <f t="shared" si="8"/>
        <v>877.50000000000011</v>
      </c>
      <c r="O138" s="7"/>
      <c r="P138" s="7"/>
      <c r="Q138" s="7"/>
      <c r="R138" s="7"/>
      <c r="S138" s="7"/>
      <c r="T138" s="7"/>
    </row>
    <row r="139" spans="2:20" ht="22.5" customHeight="1" thickBot="1">
      <c r="B139" s="265"/>
      <c r="C139" s="60">
        <v>1000</v>
      </c>
      <c r="D139" s="61">
        <v>600</v>
      </c>
      <c r="E139" s="84">
        <v>140</v>
      </c>
      <c r="F139" s="60">
        <v>4</v>
      </c>
      <c r="G139" s="52">
        <f t="shared" si="6"/>
        <v>2.4</v>
      </c>
      <c r="H139" s="63">
        <v>0.33600000000000002</v>
      </c>
      <c r="I139" s="118">
        <v>16</v>
      </c>
      <c r="J139" s="64">
        <v>5.3760000000000003</v>
      </c>
      <c r="K139" s="55">
        <f t="shared" si="13"/>
        <v>69.888000000000005</v>
      </c>
      <c r="L139" s="56">
        <f t="shared" si="7"/>
        <v>2268</v>
      </c>
      <c r="M139" s="85">
        <v>6750</v>
      </c>
      <c r="N139" s="86">
        <f t="shared" si="8"/>
        <v>945</v>
      </c>
      <c r="O139" s="7"/>
      <c r="P139" s="7"/>
      <c r="Q139" s="7"/>
      <c r="R139" s="7"/>
      <c r="S139" s="7"/>
      <c r="T139" s="7"/>
    </row>
    <row r="140" spans="2:20" ht="22.5" customHeight="1" thickBot="1">
      <c r="B140" s="265"/>
      <c r="C140" s="60">
        <v>1000</v>
      </c>
      <c r="D140" s="61">
        <v>600</v>
      </c>
      <c r="E140" s="84">
        <v>150</v>
      </c>
      <c r="F140" s="60">
        <v>4</v>
      </c>
      <c r="G140" s="52">
        <f t="shared" si="6"/>
        <v>2.4</v>
      </c>
      <c r="H140" s="63">
        <v>0.36</v>
      </c>
      <c r="I140" s="118">
        <v>16</v>
      </c>
      <c r="J140" s="64">
        <v>5.76</v>
      </c>
      <c r="K140" s="55">
        <f t="shared" si="13"/>
        <v>74.88</v>
      </c>
      <c r="L140" s="56">
        <f t="shared" si="7"/>
        <v>2430</v>
      </c>
      <c r="M140" s="85">
        <v>6750</v>
      </c>
      <c r="N140" s="86">
        <f t="shared" si="8"/>
        <v>1012.5</v>
      </c>
      <c r="O140" s="7"/>
      <c r="P140" s="7"/>
      <c r="Q140" s="7"/>
      <c r="R140" s="7"/>
      <c r="S140" s="7"/>
      <c r="T140" s="7"/>
    </row>
    <row r="141" spans="2:20" ht="22.5" customHeight="1" thickBot="1">
      <c r="B141" s="265"/>
      <c r="C141" s="60">
        <v>1000</v>
      </c>
      <c r="D141" s="61">
        <v>600</v>
      </c>
      <c r="E141" s="84">
        <v>160</v>
      </c>
      <c r="F141" s="60">
        <v>3</v>
      </c>
      <c r="G141" s="52">
        <f t="shared" si="6"/>
        <v>1.7999999999999998</v>
      </c>
      <c r="H141" s="63">
        <v>0.28800000000000003</v>
      </c>
      <c r="I141" s="118">
        <v>20</v>
      </c>
      <c r="J141" s="64">
        <v>5.7600000000000007</v>
      </c>
      <c r="K141" s="55">
        <f t="shared" si="13"/>
        <v>74.88000000000001</v>
      </c>
      <c r="L141" s="56">
        <f t="shared" si="7"/>
        <v>1944.0000000000002</v>
      </c>
      <c r="M141" s="85">
        <v>6750</v>
      </c>
      <c r="N141" s="86">
        <f t="shared" si="8"/>
        <v>1080.0000000000002</v>
      </c>
      <c r="O141" s="7"/>
      <c r="P141" s="7"/>
      <c r="Q141" s="7"/>
      <c r="R141" s="7"/>
      <c r="S141" s="7"/>
      <c r="T141" s="7"/>
    </row>
    <row r="142" spans="2:20" ht="22.5" customHeight="1" thickBot="1">
      <c r="B142" s="265"/>
      <c r="C142" s="60">
        <v>1000</v>
      </c>
      <c r="D142" s="61">
        <v>600</v>
      </c>
      <c r="E142" s="84">
        <v>170</v>
      </c>
      <c r="F142" s="60">
        <v>2</v>
      </c>
      <c r="G142" s="52">
        <f t="shared" si="6"/>
        <v>1.2</v>
      </c>
      <c r="H142" s="63">
        <v>0.20400000000000001</v>
      </c>
      <c r="I142" s="118">
        <v>28</v>
      </c>
      <c r="J142" s="64">
        <v>5.7120000000000006</v>
      </c>
      <c r="K142" s="55">
        <f t="shared" si="13"/>
        <v>74.256000000000014</v>
      </c>
      <c r="L142" s="56">
        <f t="shared" si="7"/>
        <v>1377</v>
      </c>
      <c r="M142" s="85">
        <v>6750</v>
      </c>
      <c r="N142" s="86">
        <f t="shared" si="8"/>
        <v>1147.5</v>
      </c>
      <c r="O142" s="7"/>
      <c r="P142" s="7"/>
      <c r="Q142" s="7"/>
      <c r="R142" s="7"/>
      <c r="S142" s="7"/>
      <c r="T142" s="7"/>
    </row>
    <row r="143" spans="2:20" ht="22.5" customHeight="1" thickBot="1">
      <c r="B143" s="265"/>
      <c r="C143" s="60">
        <v>1000</v>
      </c>
      <c r="D143" s="61">
        <v>600</v>
      </c>
      <c r="E143" s="84">
        <v>180</v>
      </c>
      <c r="F143" s="60">
        <v>3</v>
      </c>
      <c r="G143" s="52">
        <f t="shared" si="6"/>
        <v>1.7999999999999998</v>
      </c>
      <c r="H143" s="63">
        <v>0.32400000000000001</v>
      </c>
      <c r="I143" s="118">
        <v>16</v>
      </c>
      <c r="J143" s="64">
        <v>5.1840000000000002</v>
      </c>
      <c r="K143" s="55">
        <f t="shared" si="13"/>
        <v>67.391999999999996</v>
      </c>
      <c r="L143" s="56">
        <f t="shared" si="7"/>
        <v>2187</v>
      </c>
      <c r="M143" s="85">
        <v>6750</v>
      </c>
      <c r="N143" s="86">
        <f t="shared" si="8"/>
        <v>1215.0000000000002</v>
      </c>
      <c r="O143" s="7"/>
      <c r="P143" s="7"/>
      <c r="Q143" s="7"/>
      <c r="R143" s="7"/>
      <c r="S143" s="7"/>
      <c r="T143" s="7"/>
    </row>
    <row r="144" spans="2:20" ht="22.5" customHeight="1" thickBot="1">
      <c r="B144" s="265"/>
      <c r="C144" s="60">
        <v>1000</v>
      </c>
      <c r="D144" s="61">
        <v>600</v>
      </c>
      <c r="E144" s="84">
        <v>190</v>
      </c>
      <c r="F144" s="60">
        <v>3</v>
      </c>
      <c r="G144" s="52">
        <f t="shared" si="6"/>
        <v>1.7999999999999998</v>
      </c>
      <c r="H144" s="63">
        <v>0.34199999999999997</v>
      </c>
      <c r="I144" s="118">
        <v>16</v>
      </c>
      <c r="J144" s="64">
        <v>5.4719999999999995</v>
      </c>
      <c r="K144" s="55">
        <f t="shared" si="13"/>
        <v>71.135999999999996</v>
      </c>
      <c r="L144" s="56">
        <f t="shared" si="7"/>
        <v>2308.5</v>
      </c>
      <c r="M144" s="85">
        <v>6750</v>
      </c>
      <c r="N144" s="86">
        <f t="shared" si="8"/>
        <v>1282.5000000000002</v>
      </c>
      <c r="O144" s="7"/>
      <c r="P144" s="7"/>
      <c r="Q144" s="7"/>
      <c r="R144" s="7"/>
      <c r="S144" s="7"/>
      <c r="T144" s="7"/>
    </row>
    <row r="145" spans="2:20" ht="22.5" customHeight="1" thickBot="1">
      <c r="B145" s="265"/>
      <c r="C145" s="60">
        <v>1000</v>
      </c>
      <c r="D145" s="61">
        <v>600</v>
      </c>
      <c r="E145" s="84">
        <v>200</v>
      </c>
      <c r="F145" s="60">
        <v>3</v>
      </c>
      <c r="G145" s="52">
        <f t="shared" si="6"/>
        <v>1.7999999999999998</v>
      </c>
      <c r="H145" s="63">
        <v>0.36</v>
      </c>
      <c r="I145" s="118">
        <v>16</v>
      </c>
      <c r="J145" s="64">
        <v>5.76</v>
      </c>
      <c r="K145" s="55">
        <f t="shared" si="13"/>
        <v>74.88</v>
      </c>
      <c r="L145" s="56">
        <f t="shared" si="7"/>
        <v>2430</v>
      </c>
      <c r="M145" s="85">
        <v>6750</v>
      </c>
      <c r="N145" s="86">
        <f t="shared" si="8"/>
        <v>1350.0000000000002</v>
      </c>
      <c r="O145" s="7"/>
      <c r="P145" s="7"/>
      <c r="Q145" s="7"/>
      <c r="R145" s="7"/>
      <c r="S145" s="7"/>
      <c r="T145" s="7"/>
    </row>
    <row r="146" spans="2:20" ht="22.5" customHeight="1" thickBot="1">
      <c r="B146" s="265"/>
      <c r="C146" s="60">
        <v>1000</v>
      </c>
      <c r="D146" s="61">
        <v>600</v>
      </c>
      <c r="E146" s="84">
        <v>210</v>
      </c>
      <c r="F146" s="60">
        <v>2</v>
      </c>
      <c r="G146" s="52">
        <f t="shared" si="6"/>
        <v>1.2</v>
      </c>
      <c r="H146" s="63">
        <v>0.252</v>
      </c>
      <c r="I146" s="118">
        <v>20</v>
      </c>
      <c r="J146" s="64">
        <v>5.04</v>
      </c>
      <c r="K146" s="55">
        <f t="shared" si="13"/>
        <v>65.52</v>
      </c>
      <c r="L146" s="56">
        <f t="shared" si="7"/>
        <v>1701</v>
      </c>
      <c r="M146" s="85">
        <v>6750</v>
      </c>
      <c r="N146" s="86">
        <f t="shared" si="8"/>
        <v>1417.5</v>
      </c>
      <c r="O146" s="7"/>
      <c r="P146" s="7"/>
      <c r="Q146" s="7"/>
      <c r="R146" s="7"/>
      <c r="S146" s="7"/>
      <c r="T146" s="7"/>
    </row>
    <row r="147" spans="2:20" ht="22.5" customHeight="1" thickBot="1">
      <c r="B147" s="265"/>
      <c r="C147" s="60">
        <v>1000</v>
      </c>
      <c r="D147" s="61">
        <v>600</v>
      </c>
      <c r="E147" s="84">
        <v>220</v>
      </c>
      <c r="F147" s="60">
        <v>2</v>
      </c>
      <c r="G147" s="52">
        <f t="shared" si="6"/>
        <v>1.2</v>
      </c>
      <c r="H147" s="63">
        <v>0.26400000000000001</v>
      </c>
      <c r="I147" s="118">
        <v>20</v>
      </c>
      <c r="J147" s="64">
        <v>5.28</v>
      </c>
      <c r="K147" s="55">
        <f t="shared" si="13"/>
        <v>68.64</v>
      </c>
      <c r="L147" s="56">
        <f t="shared" si="7"/>
        <v>1782</v>
      </c>
      <c r="M147" s="85">
        <v>6750</v>
      </c>
      <c r="N147" s="86">
        <f t="shared" si="8"/>
        <v>1485</v>
      </c>
      <c r="O147" s="7"/>
      <c r="P147" s="7"/>
      <c r="Q147" s="7"/>
      <c r="R147" s="7"/>
      <c r="S147" s="7"/>
      <c r="T147" s="7"/>
    </row>
    <row r="148" spans="2:20" ht="22.5" customHeight="1" thickBot="1">
      <c r="B148" s="265"/>
      <c r="C148" s="60">
        <v>1000</v>
      </c>
      <c r="D148" s="61">
        <v>600</v>
      </c>
      <c r="E148" s="84">
        <v>230</v>
      </c>
      <c r="F148" s="60">
        <v>2</v>
      </c>
      <c r="G148" s="52">
        <f t="shared" si="6"/>
        <v>1.2</v>
      </c>
      <c r="H148" s="63">
        <v>0.27600000000000002</v>
      </c>
      <c r="I148" s="118">
        <v>20</v>
      </c>
      <c r="J148" s="64">
        <v>5.52</v>
      </c>
      <c r="K148" s="55">
        <f t="shared" si="13"/>
        <v>71.759999999999991</v>
      </c>
      <c r="L148" s="56">
        <f t="shared" si="7"/>
        <v>1863.0000000000002</v>
      </c>
      <c r="M148" s="85">
        <v>6750</v>
      </c>
      <c r="N148" s="86">
        <f t="shared" si="8"/>
        <v>1552.5000000000002</v>
      </c>
      <c r="O148" s="7"/>
      <c r="P148" s="7"/>
      <c r="Q148" s="7"/>
      <c r="R148" s="7"/>
      <c r="S148" s="7"/>
      <c r="T148" s="7"/>
    </row>
    <row r="149" spans="2:20" ht="22.5" customHeight="1" thickBot="1">
      <c r="B149" s="265"/>
      <c r="C149" s="60">
        <v>1000</v>
      </c>
      <c r="D149" s="61">
        <v>600</v>
      </c>
      <c r="E149" s="84">
        <v>240</v>
      </c>
      <c r="F149" s="60">
        <v>2</v>
      </c>
      <c r="G149" s="52">
        <f t="shared" si="6"/>
        <v>1.2</v>
      </c>
      <c r="H149" s="63">
        <v>0.28799999999999998</v>
      </c>
      <c r="I149" s="118">
        <v>20</v>
      </c>
      <c r="J149" s="64">
        <v>5.76</v>
      </c>
      <c r="K149" s="55">
        <f t="shared" si="13"/>
        <v>74.88</v>
      </c>
      <c r="L149" s="56">
        <f t="shared" si="7"/>
        <v>1943.9999999999998</v>
      </c>
      <c r="M149" s="85">
        <v>6750</v>
      </c>
      <c r="N149" s="86">
        <f t="shared" si="8"/>
        <v>1619.9999999999998</v>
      </c>
      <c r="O149" s="7"/>
      <c r="P149" s="7"/>
      <c r="Q149" s="7"/>
      <c r="R149" s="7"/>
      <c r="S149" s="7"/>
      <c r="T149" s="7"/>
    </row>
    <row r="150" spans="2:20" ht="22.5" customHeight="1" thickBot="1">
      <c r="B150" s="265"/>
      <c r="C150" s="68">
        <v>1000</v>
      </c>
      <c r="D150" s="69">
        <v>600</v>
      </c>
      <c r="E150" s="88">
        <v>250</v>
      </c>
      <c r="F150" s="68">
        <v>2</v>
      </c>
      <c r="G150" s="71">
        <f t="shared" si="6"/>
        <v>1.2</v>
      </c>
      <c r="H150" s="72">
        <v>0.3</v>
      </c>
      <c r="I150" s="120">
        <v>16</v>
      </c>
      <c r="J150" s="74">
        <v>4.8</v>
      </c>
      <c r="K150" s="121">
        <f t="shared" si="13"/>
        <v>62.4</v>
      </c>
      <c r="L150" s="89">
        <f t="shared" si="7"/>
        <v>2025</v>
      </c>
      <c r="M150" s="90">
        <v>6750</v>
      </c>
      <c r="N150" s="91">
        <f t="shared" si="8"/>
        <v>1687.5</v>
      </c>
      <c r="O150" s="7"/>
      <c r="P150" s="7"/>
      <c r="Q150" s="7"/>
      <c r="R150" s="7"/>
      <c r="S150" s="7"/>
      <c r="T150" s="7"/>
    </row>
    <row r="151" spans="2:20" ht="22.5" customHeight="1">
      <c r="B151" s="111" t="s">
        <v>21</v>
      </c>
      <c r="C151" s="112">
        <v>1000</v>
      </c>
      <c r="D151" s="113">
        <v>600</v>
      </c>
      <c r="E151" s="122">
        <v>40</v>
      </c>
      <c r="F151" s="112">
        <v>10</v>
      </c>
      <c r="G151" s="41">
        <f t="shared" si="6"/>
        <v>6</v>
      </c>
      <c r="H151" s="123">
        <v>0.24</v>
      </c>
      <c r="I151" s="112">
        <v>24</v>
      </c>
      <c r="J151" s="116">
        <v>5.76</v>
      </c>
      <c r="K151" s="124">
        <f t="shared" si="13"/>
        <v>74.88</v>
      </c>
      <c r="L151" s="45">
        <f t="shared" si="7"/>
        <v>1936.8</v>
      </c>
      <c r="M151" s="92">
        <v>8070</v>
      </c>
      <c r="N151" s="83">
        <f t="shared" si="8"/>
        <v>322.8</v>
      </c>
      <c r="O151" s="13"/>
      <c r="P151" s="7"/>
      <c r="Q151" s="7"/>
      <c r="R151" s="7"/>
      <c r="S151" s="7"/>
      <c r="T151" s="7"/>
    </row>
    <row r="152" spans="2:20" ht="22.5" customHeight="1">
      <c r="B152" s="117"/>
      <c r="C152" s="60">
        <v>1000</v>
      </c>
      <c r="D152" s="61">
        <v>600</v>
      </c>
      <c r="E152" s="62">
        <v>50</v>
      </c>
      <c r="F152" s="60">
        <v>12</v>
      </c>
      <c r="G152" s="52">
        <f t="shared" si="6"/>
        <v>7.1999999999999993</v>
      </c>
      <c r="H152" s="63">
        <v>0.36</v>
      </c>
      <c r="I152" s="60">
        <v>16</v>
      </c>
      <c r="J152" s="64">
        <v>5.76</v>
      </c>
      <c r="K152" s="55">
        <f t="shared" si="13"/>
        <v>74.88</v>
      </c>
      <c r="L152" s="56">
        <f t="shared" si="7"/>
        <v>2905.2</v>
      </c>
      <c r="M152" s="85">
        <v>8070</v>
      </c>
      <c r="N152" s="86">
        <f t="shared" si="8"/>
        <v>403.5</v>
      </c>
      <c r="O152" s="13"/>
      <c r="P152" s="7"/>
      <c r="Q152" s="7"/>
      <c r="R152" s="7"/>
      <c r="S152" s="7"/>
      <c r="T152" s="7"/>
    </row>
    <row r="153" spans="2:20" ht="22.5" customHeight="1">
      <c r="B153" s="119"/>
      <c r="C153" s="60">
        <v>1000</v>
      </c>
      <c r="D153" s="61">
        <v>600</v>
      </c>
      <c r="E153" s="62">
        <v>60</v>
      </c>
      <c r="F153" s="60">
        <v>8</v>
      </c>
      <c r="G153" s="52">
        <f t="shared" si="6"/>
        <v>4.8</v>
      </c>
      <c r="H153" s="63">
        <v>0.28799999999999998</v>
      </c>
      <c r="I153" s="60">
        <v>20</v>
      </c>
      <c r="J153" s="64">
        <v>5.76</v>
      </c>
      <c r="K153" s="55">
        <f t="shared" si="13"/>
        <v>74.88</v>
      </c>
      <c r="L153" s="56">
        <f t="shared" si="7"/>
        <v>2324.16</v>
      </c>
      <c r="M153" s="85">
        <v>8070</v>
      </c>
      <c r="N153" s="86">
        <f t="shared" si="8"/>
        <v>484.2</v>
      </c>
      <c r="O153" s="7"/>
      <c r="P153" s="7"/>
      <c r="Q153" s="7"/>
      <c r="R153" s="7"/>
      <c r="S153" s="7"/>
      <c r="T153" s="7"/>
    </row>
    <row r="154" spans="2:20" ht="22.5" customHeight="1" thickBot="1">
      <c r="B154" s="265" t="s">
        <v>19</v>
      </c>
      <c r="C154" s="60">
        <v>1000</v>
      </c>
      <c r="D154" s="61">
        <v>600</v>
      </c>
      <c r="E154" s="62">
        <v>70</v>
      </c>
      <c r="F154" s="60">
        <v>6</v>
      </c>
      <c r="G154" s="52">
        <f t="shared" si="6"/>
        <v>3.5999999999999996</v>
      </c>
      <c r="H154" s="63">
        <v>0.252</v>
      </c>
      <c r="I154" s="60">
        <v>20</v>
      </c>
      <c r="J154" s="64">
        <v>5.04</v>
      </c>
      <c r="K154" s="55">
        <f t="shared" si="13"/>
        <v>65.52</v>
      </c>
      <c r="L154" s="56">
        <f t="shared" si="7"/>
        <v>2033.64</v>
      </c>
      <c r="M154" s="85">
        <v>8070</v>
      </c>
      <c r="N154" s="86">
        <f t="shared" si="8"/>
        <v>564.90000000000009</v>
      </c>
      <c r="O154" s="7"/>
      <c r="P154" s="7"/>
      <c r="Q154" s="7"/>
      <c r="R154" s="7"/>
      <c r="S154" s="7"/>
      <c r="T154" s="7"/>
    </row>
    <row r="155" spans="2:20" ht="22.5" customHeight="1" thickBot="1">
      <c r="B155" s="265"/>
      <c r="C155" s="60">
        <v>1000</v>
      </c>
      <c r="D155" s="61">
        <v>600</v>
      </c>
      <c r="E155" s="62">
        <v>80</v>
      </c>
      <c r="F155" s="60">
        <v>6</v>
      </c>
      <c r="G155" s="52">
        <f t="shared" si="6"/>
        <v>3.5999999999999996</v>
      </c>
      <c r="H155" s="63">
        <v>0.28800000000000003</v>
      </c>
      <c r="I155" s="60">
        <v>20</v>
      </c>
      <c r="J155" s="64">
        <v>5.7600000000000007</v>
      </c>
      <c r="K155" s="55">
        <f t="shared" si="13"/>
        <v>74.88000000000001</v>
      </c>
      <c r="L155" s="56">
        <f t="shared" si="7"/>
        <v>2324.1600000000003</v>
      </c>
      <c r="M155" s="85">
        <v>8070</v>
      </c>
      <c r="N155" s="86">
        <f t="shared" si="8"/>
        <v>645.60000000000014</v>
      </c>
      <c r="O155" s="7"/>
      <c r="P155" s="7"/>
      <c r="Q155" s="7"/>
      <c r="R155" s="7"/>
      <c r="S155" s="7"/>
      <c r="T155" s="7"/>
    </row>
    <row r="156" spans="2:20" ht="22.5" customHeight="1" thickBot="1">
      <c r="B156" s="265"/>
      <c r="C156" s="60">
        <v>1000</v>
      </c>
      <c r="D156" s="61">
        <v>600</v>
      </c>
      <c r="E156" s="62">
        <v>90</v>
      </c>
      <c r="F156" s="60">
        <v>6</v>
      </c>
      <c r="G156" s="52">
        <f t="shared" si="6"/>
        <v>3.5999999999999996</v>
      </c>
      <c r="H156" s="63">
        <v>0.32400000000000001</v>
      </c>
      <c r="I156" s="60">
        <v>16</v>
      </c>
      <c r="J156" s="64">
        <v>5.1840000000000002</v>
      </c>
      <c r="K156" s="55">
        <f t="shared" si="13"/>
        <v>67.391999999999996</v>
      </c>
      <c r="L156" s="56">
        <f t="shared" si="7"/>
        <v>2614.6800000000003</v>
      </c>
      <c r="M156" s="85">
        <v>8070</v>
      </c>
      <c r="N156" s="86">
        <f t="shared" si="8"/>
        <v>726.30000000000018</v>
      </c>
      <c r="O156" s="7"/>
      <c r="P156" s="7"/>
      <c r="Q156" s="7"/>
      <c r="R156" s="7"/>
      <c r="S156" s="7"/>
      <c r="T156" s="7"/>
    </row>
    <row r="157" spans="2:20" ht="22.5" customHeight="1" thickBot="1">
      <c r="B157" s="265"/>
      <c r="C157" s="60">
        <v>1000</v>
      </c>
      <c r="D157" s="61">
        <v>600</v>
      </c>
      <c r="E157" s="62">
        <v>100</v>
      </c>
      <c r="F157" s="60">
        <v>6</v>
      </c>
      <c r="G157" s="52">
        <f t="shared" si="6"/>
        <v>3.5999999999999996</v>
      </c>
      <c r="H157" s="63">
        <v>0.36</v>
      </c>
      <c r="I157" s="60">
        <v>16</v>
      </c>
      <c r="J157" s="64">
        <v>5.76</v>
      </c>
      <c r="K157" s="55">
        <f t="shared" si="13"/>
        <v>74.88</v>
      </c>
      <c r="L157" s="56">
        <f t="shared" si="7"/>
        <v>2905.2</v>
      </c>
      <c r="M157" s="85">
        <v>8070</v>
      </c>
      <c r="N157" s="86">
        <f t="shared" si="8"/>
        <v>807</v>
      </c>
      <c r="O157" s="7"/>
      <c r="P157" s="7"/>
      <c r="Q157" s="7"/>
      <c r="R157" s="7"/>
      <c r="S157" s="7"/>
      <c r="T157" s="7"/>
    </row>
    <row r="158" spans="2:20" ht="22.5" customHeight="1" thickBot="1">
      <c r="B158" s="265"/>
      <c r="C158" s="60">
        <v>1000</v>
      </c>
      <c r="D158" s="61">
        <v>600</v>
      </c>
      <c r="E158" s="62">
        <v>110</v>
      </c>
      <c r="F158" s="60">
        <v>4</v>
      </c>
      <c r="G158" s="52">
        <f t="shared" si="6"/>
        <v>2.4</v>
      </c>
      <c r="H158" s="63">
        <v>0.26400000000000001</v>
      </c>
      <c r="I158" s="60">
        <v>20</v>
      </c>
      <c r="J158" s="64">
        <v>5.28</v>
      </c>
      <c r="K158" s="55">
        <f t="shared" si="13"/>
        <v>68.64</v>
      </c>
      <c r="L158" s="56">
        <f t="shared" si="7"/>
        <v>2130.48</v>
      </c>
      <c r="M158" s="85">
        <v>8070</v>
      </c>
      <c r="N158" s="86">
        <f t="shared" si="8"/>
        <v>887.7</v>
      </c>
      <c r="O158" s="7"/>
      <c r="P158" s="7"/>
      <c r="Q158" s="7"/>
      <c r="R158" s="7"/>
      <c r="S158" s="7"/>
      <c r="T158" s="7"/>
    </row>
    <row r="159" spans="2:20" ht="22.5" customHeight="1" thickBot="1">
      <c r="B159" s="265"/>
      <c r="C159" s="60">
        <v>1000</v>
      </c>
      <c r="D159" s="61">
        <v>600</v>
      </c>
      <c r="E159" s="62">
        <v>120</v>
      </c>
      <c r="F159" s="60">
        <v>4</v>
      </c>
      <c r="G159" s="52">
        <f t="shared" si="6"/>
        <v>2.4</v>
      </c>
      <c r="H159" s="63">
        <v>0.28799999999999998</v>
      </c>
      <c r="I159" s="60">
        <v>20</v>
      </c>
      <c r="J159" s="64">
        <v>5.76</v>
      </c>
      <c r="K159" s="55">
        <f t="shared" si="13"/>
        <v>74.88</v>
      </c>
      <c r="L159" s="56">
        <f t="shared" si="7"/>
        <v>2324.16</v>
      </c>
      <c r="M159" s="85">
        <v>8070</v>
      </c>
      <c r="N159" s="86">
        <f t="shared" si="8"/>
        <v>968.4</v>
      </c>
      <c r="O159" s="7"/>
      <c r="P159" s="7"/>
      <c r="Q159" s="7"/>
      <c r="R159" s="7"/>
      <c r="S159" s="7"/>
      <c r="T159" s="7"/>
    </row>
    <row r="160" spans="2:20" ht="22.5" customHeight="1" thickBot="1">
      <c r="B160" s="265"/>
      <c r="C160" s="60">
        <v>1000</v>
      </c>
      <c r="D160" s="61">
        <v>600</v>
      </c>
      <c r="E160" s="62">
        <v>130</v>
      </c>
      <c r="F160" s="60">
        <v>3</v>
      </c>
      <c r="G160" s="52">
        <f t="shared" si="6"/>
        <v>1.7999999999999998</v>
      </c>
      <c r="H160" s="63">
        <v>0.23399999999999999</v>
      </c>
      <c r="I160" s="60">
        <v>24</v>
      </c>
      <c r="J160" s="64">
        <v>5.6159999999999997</v>
      </c>
      <c r="K160" s="55">
        <f t="shared" si="13"/>
        <v>73.007999999999996</v>
      </c>
      <c r="L160" s="56">
        <f t="shared" si="7"/>
        <v>1888.3799999999999</v>
      </c>
      <c r="M160" s="85">
        <v>8070</v>
      </c>
      <c r="N160" s="86">
        <f t="shared" si="8"/>
        <v>1049.1000000000001</v>
      </c>
      <c r="O160" s="7"/>
      <c r="P160" s="7"/>
      <c r="Q160" s="7"/>
      <c r="R160" s="7"/>
      <c r="S160" s="7"/>
      <c r="T160" s="7"/>
    </row>
    <row r="161" spans="2:20" ht="22.5" customHeight="1" thickBot="1">
      <c r="B161" s="265"/>
      <c r="C161" s="60">
        <v>1000</v>
      </c>
      <c r="D161" s="61">
        <v>600</v>
      </c>
      <c r="E161" s="62">
        <v>140</v>
      </c>
      <c r="F161" s="60">
        <v>4</v>
      </c>
      <c r="G161" s="52">
        <f t="shared" si="6"/>
        <v>2.4</v>
      </c>
      <c r="H161" s="63">
        <v>0.33600000000000002</v>
      </c>
      <c r="I161" s="60">
        <v>16</v>
      </c>
      <c r="J161" s="64">
        <v>5.3760000000000003</v>
      </c>
      <c r="K161" s="55">
        <f t="shared" si="13"/>
        <v>69.888000000000005</v>
      </c>
      <c r="L161" s="56">
        <f t="shared" si="7"/>
        <v>2711.52</v>
      </c>
      <c r="M161" s="85">
        <v>8070</v>
      </c>
      <c r="N161" s="86">
        <f t="shared" si="8"/>
        <v>1129.8</v>
      </c>
      <c r="O161" s="7"/>
      <c r="P161" s="7"/>
      <c r="Q161" s="7"/>
      <c r="R161" s="7"/>
      <c r="S161" s="7"/>
      <c r="T161" s="7"/>
    </row>
    <row r="162" spans="2:20" ht="22.5" customHeight="1" thickBot="1">
      <c r="B162" s="265"/>
      <c r="C162" s="60">
        <v>1000</v>
      </c>
      <c r="D162" s="61">
        <v>600</v>
      </c>
      <c r="E162" s="62">
        <v>150</v>
      </c>
      <c r="F162" s="60">
        <v>4</v>
      </c>
      <c r="G162" s="52">
        <f t="shared" si="6"/>
        <v>2.4</v>
      </c>
      <c r="H162" s="63">
        <v>0.36</v>
      </c>
      <c r="I162" s="60">
        <v>16</v>
      </c>
      <c r="J162" s="64">
        <v>5.76</v>
      </c>
      <c r="K162" s="55">
        <f t="shared" si="13"/>
        <v>74.88</v>
      </c>
      <c r="L162" s="56">
        <f t="shared" si="7"/>
        <v>2905.2</v>
      </c>
      <c r="M162" s="85">
        <v>8070</v>
      </c>
      <c r="N162" s="86">
        <f t="shared" si="8"/>
        <v>1210.5</v>
      </c>
      <c r="O162" s="7"/>
      <c r="P162" s="7"/>
      <c r="Q162" s="7"/>
      <c r="R162" s="7"/>
      <c r="S162" s="7"/>
      <c r="T162" s="7"/>
    </row>
    <row r="163" spans="2:20" ht="22.5" customHeight="1" thickBot="1">
      <c r="B163" s="265"/>
      <c r="C163" s="60">
        <v>1000</v>
      </c>
      <c r="D163" s="61">
        <v>600</v>
      </c>
      <c r="E163" s="62">
        <v>160</v>
      </c>
      <c r="F163" s="60">
        <v>3</v>
      </c>
      <c r="G163" s="52">
        <f t="shared" si="6"/>
        <v>1.7999999999999998</v>
      </c>
      <c r="H163" s="63">
        <v>0.28800000000000003</v>
      </c>
      <c r="I163" s="60">
        <v>20</v>
      </c>
      <c r="J163" s="64">
        <v>5.7600000000000007</v>
      </c>
      <c r="K163" s="55">
        <f t="shared" si="13"/>
        <v>74.88000000000001</v>
      </c>
      <c r="L163" s="56">
        <f t="shared" si="7"/>
        <v>2324.1600000000003</v>
      </c>
      <c r="M163" s="85">
        <v>8070</v>
      </c>
      <c r="N163" s="86">
        <f t="shared" si="8"/>
        <v>1291.2000000000003</v>
      </c>
      <c r="O163" s="7"/>
      <c r="P163" s="7"/>
      <c r="Q163" s="7"/>
      <c r="R163" s="7"/>
      <c r="S163" s="7"/>
      <c r="T163" s="7"/>
    </row>
    <row r="164" spans="2:20" ht="22.5" customHeight="1" thickBot="1">
      <c r="B164" s="265"/>
      <c r="C164" s="60">
        <v>1000</v>
      </c>
      <c r="D164" s="61">
        <v>600</v>
      </c>
      <c r="E164" s="62">
        <v>170</v>
      </c>
      <c r="F164" s="60">
        <v>2</v>
      </c>
      <c r="G164" s="52">
        <f t="shared" si="6"/>
        <v>1.2</v>
      </c>
      <c r="H164" s="63">
        <v>0.20400000000000001</v>
      </c>
      <c r="I164" s="60">
        <v>28</v>
      </c>
      <c r="J164" s="64">
        <v>5.7120000000000006</v>
      </c>
      <c r="K164" s="55">
        <f t="shared" si="13"/>
        <v>74.256000000000014</v>
      </c>
      <c r="L164" s="56">
        <f t="shared" si="7"/>
        <v>1646.2800000000002</v>
      </c>
      <c r="M164" s="85">
        <v>8070</v>
      </c>
      <c r="N164" s="86">
        <f t="shared" si="8"/>
        <v>1371.9000000000003</v>
      </c>
      <c r="O164" s="7"/>
      <c r="P164" s="7"/>
      <c r="Q164" s="7"/>
      <c r="R164" s="7"/>
      <c r="S164" s="7"/>
      <c r="T164" s="7"/>
    </row>
    <row r="165" spans="2:20" ht="22.5" customHeight="1" thickBot="1">
      <c r="B165" s="265"/>
      <c r="C165" s="60">
        <v>1000</v>
      </c>
      <c r="D165" s="61">
        <v>600</v>
      </c>
      <c r="E165" s="62">
        <v>180</v>
      </c>
      <c r="F165" s="60">
        <v>3</v>
      </c>
      <c r="G165" s="52">
        <f t="shared" si="6"/>
        <v>1.7999999999999998</v>
      </c>
      <c r="H165" s="63">
        <v>0.32400000000000001</v>
      </c>
      <c r="I165" s="60">
        <v>16</v>
      </c>
      <c r="J165" s="64">
        <v>5.1840000000000002</v>
      </c>
      <c r="K165" s="55">
        <f t="shared" si="13"/>
        <v>67.391999999999996</v>
      </c>
      <c r="L165" s="56">
        <f t="shared" si="7"/>
        <v>2614.6800000000003</v>
      </c>
      <c r="M165" s="85">
        <v>8070</v>
      </c>
      <c r="N165" s="86">
        <f t="shared" si="8"/>
        <v>1452.6000000000004</v>
      </c>
      <c r="O165" s="7"/>
      <c r="P165" s="7"/>
      <c r="Q165" s="7"/>
      <c r="R165" s="7"/>
      <c r="S165" s="7"/>
      <c r="T165" s="7"/>
    </row>
    <row r="166" spans="2:20" ht="22.5" customHeight="1" thickBot="1">
      <c r="B166" s="265"/>
      <c r="C166" s="60">
        <v>1000</v>
      </c>
      <c r="D166" s="61">
        <v>600</v>
      </c>
      <c r="E166" s="62">
        <v>190</v>
      </c>
      <c r="F166" s="60">
        <v>3</v>
      </c>
      <c r="G166" s="52">
        <f t="shared" si="6"/>
        <v>1.7999999999999998</v>
      </c>
      <c r="H166" s="63">
        <v>0.34199999999999997</v>
      </c>
      <c r="I166" s="60">
        <v>16</v>
      </c>
      <c r="J166" s="64">
        <v>5.4719999999999995</v>
      </c>
      <c r="K166" s="55">
        <f t="shared" si="13"/>
        <v>71.135999999999996</v>
      </c>
      <c r="L166" s="56">
        <f t="shared" si="7"/>
        <v>2759.9399999999996</v>
      </c>
      <c r="M166" s="85">
        <v>8070</v>
      </c>
      <c r="N166" s="86">
        <f t="shared" si="8"/>
        <v>1533.3</v>
      </c>
      <c r="O166" s="7"/>
      <c r="P166" s="7"/>
      <c r="Q166" s="7"/>
      <c r="R166" s="7"/>
      <c r="S166" s="7"/>
      <c r="T166" s="7"/>
    </row>
    <row r="167" spans="2:20" ht="22.5" customHeight="1" thickBot="1">
      <c r="B167" s="265"/>
      <c r="C167" s="60">
        <v>1000</v>
      </c>
      <c r="D167" s="61">
        <v>600</v>
      </c>
      <c r="E167" s="62">
        <v>200</v>
      </c>
      <c r="F167" s="60">
        <v>3</v>
      </c>
      <c r="G167" s="52">
        <f t="shared" si="6"/>
        <v>1.7999999999999998</v>
      </c>
      <c r="H167" s="63">
        <v>0.36</v>
      </c>
      <c r="I167" s="60">
        <v>16</v>
      </c>
      <c r="J167" s="64">
        <v>5.76</v>
      </c>
      <c r="K167" s="55">
        <f t="shared" ref="K167:K172" si="14">J167*13</f>
        <v>74.88</v>
      </c>
      <c r="L167" s="56">
        <f t="shared" si="7"/>
        <v>2905.2</v>
      </c>
      <c r="M167" s="85">
        <v>8070</v>
      </c>
      <c r="N167" s="86">
        <f t="shared" si="8"/>
        <v>1614</v>
      </c>
      <c r="O167" s="7"/>
      <c r="P167" s="7"/>
      <c r="Q167" s="7"/>
      <c r="R167" s="7"/>
      <c r="S167" s="7"/>
      <c r="T167" s="7"/>
    </row>
    <row r="168" spans="2:20" ht="22.5" customHeight="1" thickBot="1">
      <c r="B168" s="265"/>
      <c r="C168" s="60">
        <v>1000</v>
      </c>
      <c r="D168" s="61">
        <v>600</v>
      </c>
      <c r="E168" s="62">
        <v>210</v>
      </c>
      <c r="F168" s="60">
        <v>2</v>
      </c>
      <c r="G168" s="52">
        <f>0.6*F168</f>
        <v>1.2</v>
      </c>
      <c r="H168" s="63">
        <v>0.252</v>
      </c>
      <c r="I168" s="60">
        <v>20</v>
      </c>
      <c r="J168" s="64">
        <v>5.04</v>
      </c>
      <c r="K168" s="55">
        <f t="shared" si="14"/>
        <v>65.52</v>
      </c>
      <c r="L168" s="56">
        <f t="shared" ref="L168:L172" si="15">M168*H168</f>
        <v>2033.64</v>
      </c>
      <c r="M168" s="85">
        <v>8070</v>
      </c>
      <c r="N168" s="86">
        <f t="shared" ref="N168:N172" si="16">L168/G168</f>
        <v>1694.7</v>
      </c>
      <c r="O168" s="7"/>
      <c r="P168" s="7"/>
      <c r="Q168" s="7"/>
      <c r="R168" s="7"/>
      <c r="S168" s="7"/>
      <c r="T168" s="7"/>
    </row>
    <row r="169" spans="2:20" ht="22.5" customHeight="1" thickBot="1">
      <c r="B169" s="265"/>
      <c r="C169" s="60">
        <v>1000</v>
      </c>
      <c r="D169" s="61">
        <v>600</v>
      </c>
      <c r="E169" s="62">
        <v>220</v>
      </c>
      <c r="F169" s="60">
        <v>2</v>
      </c>
      <c r="G169" s="52">
        <f>0.6*F169</f>
        <v>1.2</v>
      </c>
      <c r="H169" s="63">
        <v>0.26400000000000001</v>
      </c>
      <c r="I169" s="60">
        <v>20</v>
      </c>
      <c r="J169" s="64">
        <v>5.28</v>
      </c>
      <c r="K169" s="55">
        <f t="shared" si="14"/>
        <v>68.64</v>
      </c>
      <c r="L169" s="56">
        <f t="shared" si="15"/>
        <v>2130.48</v>
      </c>
      <c r="M169" s="85">
        <v>8070</v>
      </c>
      <c r="N169" s="86">
        <f t="shared" si="16"/>
        <v>1775.4</v>
      </c>
      <c r="O169" s="7"/>
      <c r="P169" s="7"/>
      <c r="Q169" s="7"/>
      <c r="R169" s="7"/>
      <c r="S169" s="7"/>
      <c r="T169" s="7"/>
    </row>
    <row r="170" spans="2:20" ht="22.5" customHeight="1" thickBot="1">
      <c r="B170" s="265"/>
      <c r="C170" s="60">
        <v>1000</v>
      </c>
      <c r="D170" s="61">
        <v>600</v>
      </c>
      <c r="E170" s="62">
        <v>230</v>
      </c>
      <c r="F170" s="60">
        <v>2</v>
      </c>
      <c r="G170" s="52">
        <f>0.6*F170</f>
        <v>1.2</v>
      </c>
      <c r="H170" s="63">
        <v>0.27600000000000002</v>
      </c>
      <c r="I170" s="60">
        <v>20</v>
      </c>
      <c r="J170" s="64">
        <v>5.52</v>
      </c>
      <c r="K170" s="55">
        <f t="shared" si="14"/>
        <v>71.759999999999991</v>
      </c>
      <c r="L170" s="56">
        <f t="shared" si="15"/>
        <v>2227.3200000000002</v>
      </c>
      <c r="M170" s="85">
        <v>8070</v>
      </c>
      <c r="N170" s="86">
        <f t="shared" si="16"/>
        <v>1856.1000000000001</v>
      </c>
      <c r="O170" s="7"/>
      <c r="P170" s="7"/>
      <c r="Q170" s="7"/>
      <c r="R170" s="7"/>
      <c r="S170" s="7"/>
      <c r="T170" s="7"/>
    </row>
    <row r="171" spans="2:20" ht="22.5" customHeight="1" thickBot="1">
      <c r="B171" s="265"/>
      <c r="C171" s="60">
        <v>1000</v>
      </c>
      <c r="D171" s="61">
        <v>600</v>
      </c>
      <c r="E171" s="62">
        <v>240</v>
      </c>
      <c r="F171" s="60">
        <v>2</v>
      </c>
      <c r="G171" s="52">
        <f>0.6*F171</f>
        <v>1.2</v>
      </c>
      <c r="H171" s="63">
        <v>0.28799999999999998</v>
      </c>
      <c r="I171" s="60">
        <v>20</v>
      </c>
      <c r="J171" s="64">
        <v>5.76</v>
      </c>
      <c r="K171" s="55">
        <f t="shared" si="14"/>
        <v>74.88</v>
      </c>
      <c r="L171" s="56">
        <f t="shared" si="15"/>
        <v>2324.16</v>
      </c>
      <c r="M171" s="85">
        <v>8070</v>
      </c>
      <c r="N171" s="86">
        <f t="shared" si="16"/>
        <v>1936.8</v>
      </c>
      <c r="O171" s="7"/>
      <c r="P171" s="7"/>
      <c r="Q171" s="7"/>
      <c r="R171" s="7"/>
      <c r="S171" s="7"/>
      <c r="T171" s="7"/>
    </row>
    <row r="172" spans="2:20" ht="22.5" customHeight="1" thickBot="1">
      <c r="B172" s="265"/>
      <c r="C172" s="68">
        <v>1000</v>
      </c>
      <c r="D172" s="69">
        <v>600</v>
      </c>
      <c r="E172" s="70">
        <v>250</v>
      </c>
      <c r="F172" s="125">
        <v>2</v>
      </c>
      <c r="G172" s="71">
        <f>0.6*F172</f>
        <v>1.2</v>
      </c>
      <c r="H172" s="126">
        <v>0.3</v>
      </c>
      <c r="I172" s="125">
        <v>16</v>
      </c>
      <c r="J172" s="127">
        <v>4.8</v>
      </c>
      <c r="K172" s="121">
        <f t="shared" si="14"/>
        <v>62.4</v>
      </c>
      <c r="L172" s="89">
        <f t="shared" si="15"/>
        <v>2421</v>
      </c>
      <c r="M172" s="90">
        <v>8070</v>
      </c>
      <c r="N172" s="91">
        <f t="shared" si="16"/>
        <v>2017.5</v>
      </c>
      <c r="O172" s="7"/>
      <c r="P172" s="7"/>
      <c r="Q172" s="7"/>
      <c r="R172" s="7"/>
      <c r="S172" s="7"/>
      <c r="T172" s="7"/>
    </row>
    <row r="173" spans="2:20" ht="18.600000000000001" customHeight="1">
      <c r="B173" s="6"/>
      <c r="C173" s="7"/>
      <c r="D173" s="7"/>
      <c r="E173" s="7"/>
      <c r="F173" s="8"/>
      <c r="G173" s="7"/>
      <c r="H173" s="9"/>
      <c r="I173" s="8"/>
      <c r="J173" s="10"/>
      <c r="K173" s="10"/>
      <c r="L173" s="7"/>
      <c r="M173" s="7"/>
      <c r="N173" s="7"/>
      <c r="O173" s="7"/>
      <c r="P173" s="7"/>
      <c r="Q173" s="7"/>
      <c r="R173" s="7"/>
      <c r="S173" s="7"/>
      <c r="T173" s="7"/>
    </row>
    <row r="174" spans="2:20" ht="18.600000000000001" customHeight="1">
      <c r="B174" s="128" t="s">
        <v>22</v>
      </c>
      <c r="C174" s="7"/>
      <c r="D174" s="7"/>
      <c r="E174" s="7"/>
      <c r="F174" s="7"/>
      <c r="G174" s="8"/>
      <c r="H174" s="7"/>
      <c r="I174" s="9"/>
      <c r="J174" s="8"/>
      <c r="K174" s="10"/>
      <c r="L174" s="10"/>
      <c r="M174" s="7"/>
      <c r="N174" s="7"/>
      <c r="O174" s="7"/>
      <c r="P174" s="7"/>
      <c r="Q174" s="7"/>
      <c r="R174" s="7"/>
      <c r="S174" s="7"/>
      <c r="T174" s="7"/>
    </row>
    <row r="175" spans="2:20" ht="18.600000000000001" customHeight="1">
      <c r="B175" s="2" t="s">
        <v>23</v>
      </c>
      <c r="C175" s="129"/>
      <c r="D175" s="129"/>
      <c r="E175" s="129"/>
      <c r="F175" s="129"/>
      <c r="G175" s="130"/>
      <c r="H175" s="129"/>
      <c r="I175" s="131"/>
      <c r="J175" s="130"/>
      <c r="K175" s="132"/>
      <c r="L175" s="132"/>
      <c r="M175" s="133"/>
      <c r="N175" s="7"/>
      <c r="O175" s="7"/>
      <c r="P175" s="7"/>
      <c r="Q175" s="7"/>
      <c r="R175" s="7"/>
      <c r="S175" s="7"/>
      <c r="T175" s="7"/>
    </row>
    <row r="176" spans="2:20" ht="17.7" customHeight="1">
      <c r="B176" s="134" t="s">
        <v>24</v>
      </c>
      <c r="C176" s="7"/>
      <c r="D176" s="7"/>
      <c r="E176" s="7"/>
      <c r="F176" s="7"/>
      <c r="G176" s="8"/>
      <c r="H176" s="7"/>
      <c r="I176" s="9"/>
      <c r="J176" s="8"/>
      <c r="K176" s="10"/>
      <c r="L176" s="10"/>
      <c r="M176" s="7"/>
      <c r="N176" s="7"/>
      <c r="O176" s="7"/>
      <c r="P176" s="7"/>
      <c r="Q176" s="7"/>
      <c r="R176" s="7"/>
      <c r="S176" s="7"/>
      <c r="T176" s="7"/>
    </row>
    <row r="177" spans="2:20" ht="17.7" customHeight="1">
      <c r="B177" s="257" t="s">
        <v>25</v>
      </c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7"/>
      <c r="O177" s="7"/>
      <c r="P177" s="7"/>
      <c r="Q177" s="7"/>
      <c r="R177" s="7"/>
      <c r="S177" s="7"/>
      <c r="T177" s="7"/>
    </row>
    <row r="178" spans="2:20" ht="60" customHeight="1"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7"/>
      <c r="O178" s="7"/>
      <c r="P178" s="7"/>
      <c r="Q178" s="7"/>
      <c r="R178" s="7"/>
      <c r="S178" s="7"/>
      <c r="T178" s="7"/>
    </row>
    <row r="179" spans="2:20">
      <c r="B179" s="6"/>
      <c r="C179" s="7"/>
      <c r="D179" s="7"/>
      <c r="E179" s="7"/>
      <c r="F179" s="8"/>
      <c r="G179" s="7"/>
      <c r="H179" s="9"/>
      <c r="I179" s="8"/>
      <c r="J179" s="10"/>
      <c r="K179" s="10"/>
      <c r="L179" s="7"/>
      <c r="M179" s="7"/>
      <c r="N179" s="7"/>
      <c r="O179" s="7"/>
      <c r="P179" s="7"/>
      <c r="Q179" s="7"/>
      <c r="R179" s="7"/>
      <c r="S179" s="7"/>
      <c r="T179" s="7"/>
    </row>
    <row r="180" spans="2:20">
      <c r="B180" s="6"/>
      <c r="C180" s="7"/>
      <c r="D180" s="7"/>
      <c r="E180" s="7"/>
      <c r="F180" s="8"/>
      <c r="G180" s="7"/>
      <c r="H180" s="9"/>
      <c r="I180" s="8"/>
      <c r="J180" s="10"/>
      <c r="K180" s="10"/>
      <c r="L180" s="7"/>
      <c r="M180" s="7"/>
      <c r="N180" s="7"/>
      <c r="O180" s="7"/>
      <c r="P180" s="7"/>
      <c r="Q180" s="7"/>
      <c r="R180" s="7"/>
      <c r="S180" s="7"/>
      <c r="T180" s="7"/>
    </row>
    <row r="181" spans="2:20">
      <c r="B181" s="6"/>
      <c r="C181" s="7"/>
      <c r="D181" s="7"/>
      <c r="E181" s="7"/>
      <c r="F181" s="8"/>
      <c r="G181" s="7"/>
      <c r="H181" s="9"/>
      <c r="I181" s="8"/>
      <c r="J181" s="10"/>
      <c r="K181" s="10"/>
      <c r="L181" s="7"/>
      <c r="M181" s="7"/>
      <c r="N181" s="7"/>
      <c r="O181" s="7"/>
      <c r="P181" s="7"/>
      <c r="Q181" s="7"/>
      <c r="R181" s="7"/>
      <c r="S181" s="7"/>
      <c r="T181" s="7"/>
    </row>
    <row r="182" spans="2:20">
      <c r="B182" s="6"/>
      <c r="C182" s="7"/>
      <c r="D182" s="7"/>
      <c r="E182" s="7"/>
      <c r="F182" s="8"/>
      <c r="G182" s="7"/>
      <c r="H182" s="9"/>
      <c r="I182" s="8"/>
      <c r="J182" s="10"/>
      <c r="K182" s="10"/>
      <c r="L182" s="7"/>
      <c r="M182" s="7"/>
      <c r="N182" s="7"/>
      <c r="O182" s="7"/>
      <c r="P182" s="7"/>
      <c r="Q182" s="7"/>
      <c r="R182" s="7"/>
      <c r="S182" s="7"/>
      <c r="T182" s="7"/>
    </row>
    <row r="183" spans="2:20">
      <c r="B183" s="6"/>
      <c r="C183" s="7"/>
      <c r="D183" s="7"/>
      <c r="E183" s="7"/>
      <c r="F183" s="8"/>
      <c r="G183" s="7"/>
      <c r="H183" s="9"/>
      <c r="I183" s="8"/>
      <c r="J183" s="10"/>
      <c r="K183" s="10"/>
      <c r="L183" s="7"/>
      <c r="M183" s="7"/>
      <c r="N183" s="7"/>
      <c r="O183" s="7"/>
      <c r="P183" s="7"/>
      <c r="Q183" s="7"/>
      <c r="R183" s="7"/>
      <c r="S183" s="7"/>
      <c r="T183" s="7"/>
    </row>
    <row r="184" spans="2:20">
      <c r="B184" s="6"/>
      <c r="C184" s="7"/>
      <c r="D184" s="7"/>
      <c r="E184" s="7"/>
      <c r="F184" s="8"/>
      <c r="G184" s="7"/>
      <c r="H184" s="9"/>
      <c r="I184" s="8"/>
      <c r="J184" s="10"/>
      <c r="K184" s="10"/>
      <c r="L184" s="7"/>
      <c r="M184" s="7"/>
      <c r="N184" s="7"/>
      <c r="O184" s="7"/>
      <c r="P184" s="7"/>
      <c r="Q184" s="7"/>
      <c r="R184" s="7"/>
      <c r="S184" s="7"/>
      <c r="T184" s="7"/>
    </row>
    <row r="185" spans="2:20">
      <c r="B185" s="6"/>
      <c r="C185" s="7"/>
      <c r="D185" s="7"/>
      <c r="E185" s="7"/>
      <c r="F185" s="8"/>
      <c r="G185" s="7"/>
      <c r="H185" s="9"/>
      <c r="I185" s="8"/>
      <c r="J185" s="10"/>
      <c r="K185" s="10"/>
      <c r="L185" s="7"/>
      <c r="M185" s="7"/>
      <c r="N185" s="7"/>
      <c r="O185" s="7"/>
      <c r="P185" s="7"/>
      <c r="Q185" s="7"/>
      <c r="R185" s="7"/>
      <c r="S185" s="7"/>
      <c r="T185" s="7"/>
    </row>
    <row r="186" spans="2:20">
      <c r="B186" s="6"/>
      <c r="C186" s="7"/>
      <c r="D186" s="7"/>
      <c r="E186" s="7"/>
      <c r="F186" s="8"/>
      <c r="G186" s="7"/>
      <c r="H186" s="9"/>
      <c r="I186" s="8"/>
      <c r="J186" s="10"/>
      <c r="K186" s="10"/>
      <c r="L186" s="7"/>
      <c r="M186" s="7"/>
      <c r="N186" s="7"/>
      <c r="O186" s="7"/>
      <c r="P186" s="7"/>
      <c r="Q186" s="7"/>
      <c r="R186" s="7"/>
      <c r="S186" s="7"/>
      <c r="T186" s="7"/>
    </row>
    <row r="187" spans="2:20">
      <c r="B187" s="6"/>
      <c r="C187" s="7"/>
      <c r="D187" s="7"/>
      <c r="E187" s="7"/>
      <c r="F187" s="8"/>
      <c r="G187" s="7"/>
      <c r="H187" s="9"/>
      <c r="I187" s="8"/>
      <c r="J187" s="10"/>
      <c r="K187" s="10"/>
      <c r="L187" s="7"/>
      <c r="M187" s="7"/>
      <c r="N187" s="7"/>
      <c r="O187" s="7"/>
      <c r="P187" s="7"/>
      <c r="Q187" s="7"/>
      <c r="R187" s="7"/>
      <c r="S187" s="7"/>
      <c r="T187" s="7"/>
    </row>
    <row r="188" spans="2:20">
      <c r="B188" s="6"/>
      <c r="C188" s="7"/>
      <c r="D188" s="7"/>
      <c r="E188" s="7"/>
      <c r="F188" s="8"/>
      <c r="G188" s="7"/>
      <c r="H188" s="9"/>
      <c r="I188" s="8"/>
      <c r="J188" s="10"/>
      <c r="K188" s="10"/>
      <c r="L188" s="7"/>
      <c r="M188" s="7"/>
      <c r="N188" s="7"/>
      <c r="O188" s="7"/>
      <c r="P188" s="7"/>
      <c r="Q188" s="7"/>
      <c r="R188" s="7"/>
      <c r="S188" s="7"/>
      <c r="T188" s="7"/>
    </row>
    <row r="189" spans="2:20">
      <c r="B189" s="6"/>
      <c r="C189" s="7"/>
      <c r="D189" s="7"/>
      <c r="E189" s="7"/>
      <c r="F189" s="8"/>
      <c r="G189" s="7"/>
      <c r="H189" s="9"/>
      <c r="I189" s="8"/>
      <c r="J189" s="10"/>
      <c r="K189" s="10"/>
      <c r="L189" s="7"/>
      <c r="M189" s="7"/>
      <c r="N189" s="7"/>
      <c r="O189" s="7"/>
      <c r="P189" s="7"/>
      <c r="Q189" s="7"/>
      <c r="R189" s="7"/>
      <c r="S189" s="7"/>
      <c r="T189" s="7"/>
    </row>
    <row r="190" spans="2:20">
      <c r="B190" s="6"/>
      <c r="C190" s="7"/>
      <c r="D190" s="7"/>
      <c r="E190" s="7"/>
      <c r="F190" s="8"/>
      <c r="G190" s="7"/>
      <c r="H190" s="9"/>
      <c r="I190" s="8"/>
      <c r="J190" s="10"/>
      <c r="K190" s="10"/>
      <c r="L190" s="7"/>
      <c r="M190" s="7"/>
      <c r="N190" s="7"/>
      <c r="O190" s="7"/>
      <c r="P190" s="7"/>
      <c r="Q190" s="7"/>
      <c r="R190" s="7"/>
      <c r="S190" s="7"/>
      <c r="T190" s="7"/>
    </row>
    <row r="191" spans="2:20">
      <c r="B191" s="6"/>
      <c r="C191" s="7"/>
      <c r="D191" s="7"/>
      <c r="E191" s="7"/>
      <c r="F191" s="8"/>
      <c r="G191" s="7"/>
      <c r="H191" s="9"/>
      <c r="I191" s="8"/>
      <c r="J191" s="10"/>
      <c r="K191" s="10"/>
      <c r="L191" s="7"/>
      <c r="M191" s="7"/>
      <c r="N191" s="7"/>
      <c r="O191" s="7"/>
      <c r="P191" s="7"/>
      <c r="Q191" s="7"/>
      <c r="R191" s="7"/>
      <c r="S191" s="7"/>
      <c r="T191" s="7"/>
    </row>
    <row r="192" spans="2:20">
      <c r="B192" s="6"/>
      <c r="C192" s="7"/>
      <c r="D192" s="7"/>
      <c r="E192" s="7"/>
      <c r="F192" s="8"/>
      <c r="G192" s="7"/>
      <c r="H192" s="9"/>
      <c r="I192" s="8"/>
      <c r="J192" s="10"/>
      <c r="K192" s="10"/>
      <c r="L192" s="7"/>
      <c r="M192" s="7"/>
      <c r="N192" s="7"/>
      <c r="O192" s="7"/>
      <c r="P192" s="7"/>
      <c r="Q192" s="7"/>
      <c r="R192" s="7"/>
      <c r="S192" s="7"/>
      <c r="T192" s="7"/>
    </row>
    <row r="193" spans="2:20">
      <c r="B193" s="6"/>
      <c r="C193" s="7"/>
      <c r="D193" s="7"/>
      <c r="E193" s="7"/>
      <c r="F193" s="8"/>
      <c r="G193" s="7"/>
      <c r="H193" s="9"/>
      <c r="I193" s="8"/>
      <c r="J193" s="10"/>
      <c r="K193" s="10"/>
      <c r="L193" s="7"/>
      <c r="M193" s="7"/>
      <c r="N193" s="7"/>
      <c r="O193" s="7"/>
      <c r="P193" s="7"/>
      <c r="Q193" s="7"/>
      <c r="R193" s="7"/>
      <c r="S193" s="7"/>
      <c r="T193" s="7"/>
    </row>
    <row r="194" spans="2:20">
      <c r="B194" s="6"/>
      <c r="C194" s="7"/>
      <c r="D194" s="7"/>
      <c r="E194" s="7"/>
      <c r="F194" s="8"/>
      <c r="G194" s="7"/>
      <c r="H194" s="9"/>
      <c r="I194" s="8"/>
      <c r="J194" s="10"/>
      <c r="K194" s="10"/>
      <c r="L194" s="7"/>
      <c r="M194" s="7"/>
      <c r="N194" s="7"/>
      <c r="O194" s="7"/>
      <c r="P194" s="7"/>
      <c r="Q194" s="7"/>
      <c r="R194" s="7"/>
      <c r="S194" s="7"/>
      <c r="T194" s="7"/>
    </row>
    <row r="195" spans="2:20">
      <c r="B195" s="6"/>
      <c r="C195" s="7"/>
      <c r="D195" s="7"/>
      <c r="E195" s="7"/>
      <c r="F195" s="8"/>
      <c r="G195" s="7"/>
      <c r="H195" s="9"/>
      <c r="I195" s="8"/>
      <c r="J195" s="10"/>
      <c r="K195" s="10"/>
      <c r="L195" s="7"/>
      <c r="M195" s="7"/>
      <c r="N195" s="7"/>
      <c r="O195" s="7"/>
      <c r="P195" s="7"/>
      <c r="Q195" s="7"/>
      <c r="R195" s="7"/>
      <c r="S195" s="7"/>
      <c r="T195" s="7"/>
    </row>
    <row r="196" spans="2:20">
      <c r="B196" s="6"/>
      <c r="C196" s="7"/>
      <c r="D196" s="7"/>
      <c r="E196" s="7"/>
      <c r="F196" s="8"/>
      <c r="G196" s="7"/>
      <c r="H196" s="9"/>
      <c r="I196" s="8"/>
      <c r="J196" s="10"/>
      <c r="K196" s="10"/>
      <c r="L196" s="7"/>
      <c r="M196" s="7"/>
      <c r="N196" s="7"/>
      <c r="O196" s="7"/>
      <c r="P196" s="7"/>
      <c r="Q196" s="7"/>
      <c r="R196" s="7"/>
      <c r="S196" s="7"/>
      <c r="T196" s="7"/>
    </row>
    <row r="197" spans="2:20">
      <c r="B197" s="6"/>
      <c r="C197" s="7"/>
      <c r="D197" s="7"/>
      <c r="E197" s="7"/>
      <c r="F197" s="8"/>
      <c r="G197" s="7"/>
      <c r="H197" s="9"/>
      <c r="I197" s="8"/>
      <c r="J197" s="10"/>
      <c r="K197" s="10"/>
      <c r="L197" s="7"/>
      <c r="M197" s="7"/>
      <c r="N197" s="7"/>
      <c r="O197" s="7"/>
      <c r="P197" s="7"/>
      <c r="Q197" s="7"/>
      <c r="R197" s="7"/>
      <c r="S197" s="7"/>
      <c r="T197" s="7"/>
    </row>
  </sheetData>
  <sheetProtection selectLockedCells="1" selectUnlockedCells="1"/>
  <mergeCells count="28">
    <mergeCell ref="B178:M178"/>
    <mergeCell ref="I15:J15"/>
    <mergeCell ref="K15:K16"/>
    <mergeCell ref="L15:N15"/>
    <mergeCell ref="B20:B39"/>
    <mergeCell ref="B43:B61"/>
    <mergeCell ref="B65:B83"/>
    <mergeCell ref="B87:B105"/>
    <mergeCell ref="B15:B16"/>
    <mergeCell ref="C15:C16"/>
    <mergeCell ref="D15:D16"/>
    <mergeCell ref="E15:E16"/>
    <mergeCell ref="D1:F2"/>
    <mergeCell ref="J2:N6"/>
    <mergeCell ref="B177:M177"/>
    <mergeCell ref="K11:N11"/>
    <mergeCell ref="B12:N12"/>
    <mergeCell ref="B13:N13"/>
    <mergeCell ref="B14:I14"/>
    <mergeCell ref="J14:N14"/>
    <mergeCell ref="K7:N7"/>
    <mergeCell ref="B8:B9"/>
    <mergeCell ref="K8:N8"/>
    <mergeCell ref="L9:N9"/>
    <mergeCell ref="F15:H15"/>
    <mergeCell ref="B109:B127"/>
    <mergeCell ref="B132:B150"/>
    <mergeCell ref="B154:B172"/>
  </mergeCells>
  <hyperlinks>
    <hyperlink ref="B17" r:id="rId1"/>
    <hyperlink ref="B40" r:id="rId2"/>
    <hyperlink ref="B62" r:id="rId3"/>
    <hyperlink ref="B106" r:id="rId4"/>
    <hyperlink ref="B128" r:id="rId5"/>
    <hyperlink ref="B151" r:id="rId6"/>
    <hyperlink ref="B11" r:id="rId7"/>
    <hyperlink ref="B84" r:id="rId8" display="ЭКОВЕР ЛАЙТ 35"/>
  </hyperlinks>
  <pageMargins left="0.78740157480314965" right="0.39370078740157483" top="0.39370078740157483" bottom="0.39370078740157483" header="0.51181102362204722" footer="0.51181102362204722"/>
  <pageSetup paperSize="9" scale="38" firstPageNumber="0" orientation="portrait" horizontalDpi="300" verticalDpi="300" r:id="rId9"/>
  <headerFooter alignWithMargins="0"/>
  <rowBreaks count="1" manualBreakCount="1">
    <brk id="105" max="14" man="1"/>
  </rowBreak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view="pageBreakPreview" zoomScale="55" zoomScaleNormal="75" zoomScaleSheetLayoutView="55" workbookViewId="0">
      <selection activeCell="L27" sqref="L27"/>
    </sheetView>
  </sheetViews>
  <sheetFormatPr defaultColWidth="11.44140625" defaultRowHeight="17.399999999999999"/>
  <cols>
    <col min="1" max="1" width="11.44140625" style="17" customWidth="1"/>
    <col min="2" max="2" width="63.33203125" style="1" customWidth="1"/>
    <col min="3" max="5" width="9.6640625" style="2" customWidth="1"/>
    <col min="6" max="6" width="11.5546875" style="3" customWidth="1"/>
    <col min="7" max="7" width="11.5546875" style="2" customWidth="1"/>
    <col min="8" max="8" width="11.5546875" style="4" customWidth="1"/>
    <col min="9" max="9" width="11.5546875" style="3" customWidth="1"/>
    <col min="10" max="10" width="11.5546875" style="5" customWidth="1"/>
    <col min="11" max="11" width="16" style="5" customWidth="1"/>
    <col min="12" max="12" width="16.6640625" style="2" customWidth="1"/>
    <col min="13" max="13" width="17.6640625" style="2" customWidth="1"/>
    <col min="14" max="14" width="19.5546875" style="2" customWidth="1"/>
    <col min="15" max="15" width="18" style="2" customWidth="1"/>
    <col min="16" max="16384" width="11.44140625" style="2"/>
  </cols>
  <sheetData>
    <row r="1" spans="1:20" ht="20.399999999999999">
      <c r="B1" s="14"/>
      <c r="C1" s="15"/>
      <c r="D1" s="255"/>
      <c r="E1" s="255"/>
      <c r="F1" s="255"/>
      <c r="G1" s="7"/>
      <c r="H1" s="9"/>
      <c r="I1" s="8"/>
      <c r="J1" s="10"/>
      <c r="K1" s="10"/>
      <c r="L1" s="7"/>
      <c r="M1" s="7"/>
      <c r="N1" s="7"/>
      <c r="O1" s="7"/>
      <c r="P1" s="7"/>
      <c r="Q1" s="7"/>
      <c r="R1" s="7"/>
      <c r="S1" s="7"/>
      <c r="T1" s="7"/>
    </row>
    <row r="2" spans="1:20" ht="20.399999999999999">
      <c r="B2" s="14"/>
      <c r="C2" s="16"/>
      <c r="D2" s="255"/>
      <c r="E2" s="255"/>
      <c r="F2" s="255"/>
      <c r="G2" s="7"/>
      <c r="H2" s="9"/>
      <c r="I2" s="8"/>
      <c r="J2" s="256" t="s">
        <v>67</v>
      </c>
      <c r="K2" s="256"/>
      <c r="L2" s="256"/>
      <c r="M2" s="256"/>
      <c r="N2" s="256"/>
      <c r="O2" s="7"/>
      <c r="P2" s="7"/>
      <c r="Q2" s="7"/>
      <c r="R2" s="7"/>
      <c r="S2" s="7"/>
      <c r="T2" s="7"/>
    </row>
    <row r="3" spans="1:20">
      <c r="B3" s="6"/>
      <c r="C3" s="7"/>
      <c r="D3" s="7"/>
      <c r="E3" s="7"/>
      <c r="F3" s="8"/>
      <c r="G3" s="7"/>
      <c r="H3" s="9"/>
      <c r="I3" s="8"/>
      <c r="J3" s="256"/>
      <c r="K3" s="256"/>
      <c r="L3" s="256"/>
      <c r="M3" s="256"/>
      <c r="N3" s="256"/>
      <c r="O3" s="7"/>
      <c r="P3" s="7"/>
      <c r="Q3" s="7"/>
      <c r="R3" s="7"/>
      <c r="S3" s="7"/>
      <c r="T3" s="7"/>
    </row>
    <row r="4" spans="1:20" ht="30" customHeight="1">
      <c r="B4" s="6"/>
      <c r="C4" s="7"/>
      <c r="D4" s="7"/>
      <c r="E4" s="7"/>
      <c r="F4" s="8"/>
      <c r="G4" s="7"/>
      <c r="H4" s="9"/>
      <c r="I4" s="8"/>
      <c r="J4" s="256"/>
      <c r="K4" s="256"/>
      <c r="L4" s="256"/>
      <c r="M4" s="256"/>
      <c r="N4" s="256"/>
      <c r="O4" s="7"/>
      <c r="P4" s="7"/>
      <c r="Q4" s="7"/>
      <c r="R4" s="7"/>
      <c r="S4" s="7"/>
      <c r="T4" s="7"/>
    </row>
    <row r="5" spans="1:20" ht="18.75" customHeight="1">
      <c r="B5" s="19"/>
      <c r="C5" s="20"/>
      <c r="D5" s="20"/>
      <c r="E5" s="20"/>
      <c r="F5" s="21"/>
      <c r="G5" s="20"/>
      <c r="H5" s="22"/>
      <c r="I5" s="21"/>
      <c r="J5" s="256"/>
      <c r="K5" s="256"/>
      <c r="L5" s="256"/>
      <c r="M5" s="256"/>
      <c r="N5" s="256"/>
      <c r="O5" s="7"/>
      <c r="P5" s="7"/>
      <c r="Q5" s="7"/>
      <c r="R5" s="7"/>
      <c r="S5" s="7"/>
      <c r="T5" s="7"/>
    </row>
    <row r="6" spans="1:20" s="12" customFormat="1" ht="21" customHeight="1">
      <c r="A6" s="18"/>
      <c r="B6" s="23"/>
      <c r="C6" s="23"/>
      <c r="D6" s="23"/>
      <c r="E6" s="23"/>
      <c r="F6" s="24"/>
      <c r="G6" s="23"/>
      <c r="H6" s="25"/>
      <c r="I6" s="24"/>
      <c r="J6" s="256"/>
      <c r="K6" s="256"/>
      <c r="L6" s="256"/>
      <c r="M6" s="256"/>
      <c r="N6" s="256"/>
      <c r="O6" s="11"/>
      <c r="P6" s="11"/>
      <c r="Q6" s="11"/>
      <c r="R6" s="11"/>
      <c r="S6" s="11"/>
      <c r="T6" s="11"/>
    </row>
    <row r="7" spans="1:20" s="12" customFormat="1" ht="18" customHeight="1">
      <c r="A7" s="18"/>
      <c r="B7" s="26"/>
      <c r="C7" s="26"/>
      <c r="D7" s="26"/>
      <c r="E7" s="26"/>
      <c r="F7" s="26"/>
      <c r="G7" s="26"/>
      <c r="H7" s="26"/>
      <c r="I7" s="26"/>
      <c r="J7" s="27"/>
      <c r="K7" s="261"/>
      <c r="L7" s="261"/>
      <c r="M7" s="261"/>
      <c r="N7" s="261"/>
      <c r="O7" s="11"/>
      <c r="P7" s="11"/>
      <c r="Q7" s="11"/>
      <c r="R7" s="11"/>
      <c r="S7" s="11"/>
      <c r="T7" s="11"/>
    </row>
    <row r="8" spans="1:20" s="12" customFormat="1" ht="20.25" customHeight="1">
      <c r="A8" s="18"/>
      <c r="B8" s="262" t="s">
        <v>0</v>
      </c>
      <c r="C8" s="26"/>
      <c r="D8" s="26"/>
      <c r="E8" s="26"/>
      <c r="F8" s="26"/>
      <c r="G8" s="26"/>
      <c r="H8" s="26"/>
      <c r="I8" s="26"/>
      <c r="J8" s="27"/>
      <c r="K8" s="263"/>
      <c r="L8" s="263"/>
      <c r="M8" s="263"/>
      <c r="N8" s="263"/>
      <c r="O8" s="11"/>
      <c r="P8" s="11"/>
      <c r="Q8" s="11"/>
      <c r="R8" s="11"/>
      <c r="S8" s="11"/>
      <c r="T8" s="11"/>
    </row>
    <row r="9" spans="1:20" s="12" customFormat="1" ht="20.25" customHeight="1">
      <c r="A9" s="18"/>
      <c r="B9" s="262"/>
      <c r="C9" s="23"/>
      <c r="D9" s="23"/>
      <c r="E9" s="23"/>
      <c r="F9" s="24"/>
      <c r="G9" s="23"/>
      <c r="H9" s="25"/>
      <c r="I9" s="24"/>
      <c r="J9" s="27"/>
      <c r="K9" s="28"/>
      <c r="L9" s="263"/>
      <c r="M9" s="263"/>
      <c r="N9" s="263"/>
      <c r="O9" s="11"/>
      <c r="P9" s="11"/>
      <c r="Q9" s="11"/>
      <c r="R9" s="11"/>
      <c r="S9" s="11"/>
      <c r="T9" s="11"/>
    </row>
    <row r="10" spans="1:20" s="12" customFormat="1" ht="24.9" customHeight="1">
      <c r="A10" s="18"/>
      <c r="B10" s="23"/>
      <c r="C10" s="23"/>
      <c r="D10" s="23"/>
      <c r="E10" s="23"/>
      <c r="F10" s="24"/>
      <c r="G10" s="23"/>
      <c r="H10" s="25"/>
      <c r="I10" s="24"/>
      <c r="J10" s="27"/>
      <c r="K10" s="27"/>
      <c r="L10" s="30"/>
      <c r="M10" s="31"/>
      <c r="N10" s="30"/>
      <c r="O10" s="11"/>
      <c r="P10" s="11"/>
      <c r="Q10" s="11"/>
      <c r="R10" s="11"/>
      <c r="S10" s="11"/>
      <c r="T10" s="11"/>
    </row>
    <row r="11" spans="1:20" s="12" customFormat="1" ht="24.9" customHeight="1">
      <c r="A11" s="18"/>
      <c r="B11" s="32" t="s">
        <v>26</v>
      </c>
      <c r="C11" s="33"/>
      <c r="D11" s="33"/>
      <c r="E11" s="33"/>
      <c r="F11" s="34"/>
      <c r="G11" s="33"/>
      <c r="H11" s="35"/>
      <c r="I11" s="34"/>
      <c r="J11" s="36"/>
      <c r="K11" s="258"/>
      <c r="L11" s="258"/>
      <c r="M11" s="258"/>
      <c r="N11" s="258"/>
      <c r="O11" s="11"/>
      <c r="P11" s="11"/>
      <c r="Q11" s="11"/>
      <c r="R11" s="11"/>
      <c r="S11" s="11"/>
      <c r="T11" s="11"/>
    </row>
    <row r="12" spans="1:20" ht="31.5" customHeight="1">
      <c r="B12" s="257" t="s">
        <v>27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7"/>
      <c r="P12" s="7"/>
      <c r="Q12" s="7"/>
      <c r="R12" s="7"/>
      <c r="S12" s="7"/>
      <c r="T12" s="7"/>
    </row>
    <row r="13" spans="1:20" ht="24.9" customHeight="1"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7"/>
      <c r="P13" s="7"/>
      <c r="Q13" s="7"/>
      <c r="R13" s="7"/>
      <c r="S13" s="7"/>
      <c r="T13" s="7"/>
    </row>
    <row r="14" spans="1:20" ht="24.9" customHeight="1" thickBot="1">
      <c r="B14" s="259" t="s">
        <v>3</v>
      </c>
      <c r="C14" s="259"/>
      <c r="D14" s="259"/>
      <c r="E14" s="259"/>
      <c r="F14" s="259"/>
      <c r="G14" s="259"/>
      <c r="H14" s="259"/>
      <c r="I14" s="259"/>
      <c r="J14" s="260" t="s">
        <v>68</v>
      </c>
      <c r="K14" s="260"/>
      <c r="L14" s="260"/>
      <c r="M14" s="260"/>
      <c r="N14" s="260"/>
      <c r="O14" s="7"/>
      <c r="P14" s="7"/>
      <c r="Q14" s="7"/>
      <c r="R14" s="7"/>
      <c r="S14" s="7"/>
      <c r="T14" s="7"/>
    </row>
    <row r="15" spans="1:20" ht="62.25" customHeight="1" thickBot="1">
      <c r="B15" s="271" t="s">
        <v>4</v>
      </c>
      <c r="C15" s="275" t="s">
        <v>5</v>
      </c>
      <c r="D15" s="276" t="s">
        <v>6</v>
      </c>
      <c r="E15" s="277" t="s">
        <v>7</v>
      </c>
      <c r="F15" s="264" t="s">
        <v>8</v>
      </c>
      <c r="G15" s="264"/>
      <c r="H15" s="264"/>
      <c r="I15" s="266" t="s">
        <v>9</v>
      </c>
      <c r="J15" s="266"/>
      <c r="K15" s="267" t="s">
        <v>10</v>
      </c>
      <c r="L15" s="269" t="s">
        <v>60</v>
      </c>
      <c r="M15" s="269"/>
      <c r="N15" s="269"/>
      <c r="O15" s="7"/>
      <c r="P15" s="7"/>
      <c r="Q15" s="7"/>
      <c r="R15" s="7"/>
      <c r="S15" s="7"/>
      <c r="T15" s="7"/>
    </row>
    <row r="16" spans="1:20" ht="38.25" customHeight="1" thickBot="1">
      <c r="B16" s="271"/>
      <c r="C16" s="275"/>
      <c r="D16" s="276"/>
      <c r="E16" s="277"/>
      <c r="F16" s="135" t="s">
        <v>11</v>
      </c>
      <c r="G16" s="136" t="s">
        <v>65</v>
      </c>
      <c r="H16" s="137" t="s">
        <v>66</v>
      </c>
      <c r="I16" s="138" t="s">
        <v>12</v>
      </c>
      <c r="J16" s="139" t="s">
        <v>66</v>
      </c>
      <c r="K16" s="268"/>
      <c r="L16" s="140" t="s">
        <v>13</v>
      </c>
      <c r="M16" s="141" t="s">
        <v>66</v>
      </c>
      <c r="N16" s="142" t="s">
        <v>65</v>
      </c>
      <c r="O16" s="7"/>
      <c r="P16" s="7"/>
      <c r="Q16" s="7"/>
      <c r="R16" s="7"/>
      <c r="S16" s="7"/>
      <c r="T16" s="7"/>
    </row>
    <row r="17" spans="2:20" ht="22.5" customHeight="1">
      <c r="B17" s="37" t="s">
        <v>28</v>
      </c>
      <c r="C17" s="38">
        <v>1000</v>
      </c>
      <c r="D17" s="39">
        <v>600</v>
      </c>
      <c r="E17" s="79">
        <v>40</v>
      </c>
      <c r="F17" s="38">
        <v>12</v>
      </c>
      <c r="G17" s="41">
        <v>7.1999999999999993</v>
      </c>
      <c r="H17" s="42">
        <v>0.28800000000000003</v>
      </c>
      <c r="I17" s="81">
        <v>20</v>
      </c>
      <c r="J17" s="43">
        <v>5.76</v>
      </c>
      <c r="K17" s="44">
        <f t="shared" ref="K17:K48" si="0">J17*13</f>
        <v>74.88</v>
      </c>
      <c r="L17" s="45">
        <f>M17*H17</f>
        <v>1439.4240000000002</v>
      </c>
      <c r="M17" s="92">
        <v>4998</v>
      </c>
      <c r="N17" s="47">
        <f>L17/G17</f>
        <v>199.92000000000004</v>
      </c>
      <c r="O17" s="7"/>
      <c r="P17" s="7"/>
      <c r="Q17" s="7"/>
      <c r="R17" s="7"/>
      <c r="S17" s="7"/>
      <c r="T17" s="7"/>
    </row>
    <row r="18" spans="2:20" ht="22.5" customHeight="1">
      <c r="B18" s="48"/>
      <c r="C18" s="60">
        <v>1000</v>
      </c>
      <c r="D18" s="61">
        <v>600</v>
      </c>
      <c r="E18" s="84">
        <v>50</v>
      </c>
      <c r="F18" s="60">
        <v>12</v>
      </c>
      <c r="G18" s="52">
        <v>7.1999999999999993</v>
      </c>
      <c r="H18" s="63">
        <v>0.36</v>
      </c>
      <c r="I18" s="60">
        <v>16</v>
      </c>
      <c r="J18" s="64">
        <v>5.76</v>
      </c>
      <c r="K18" s="55">
        <f t="shared" si="0"/>
        <v>74.88</v>
      </c>
      <c r="L18" s="56">
        <f t="shared" ref="L18:L77" si="1">M18*H18</f>
        <v>1799.28</v>
      </c>
      <c r="M18" s="85">
        <v>4998</v>
      </c>
      <c r="N18" s="86">
        <f t="shared" ref="N18:N77" si="2">L18/G18</f>
        <v>249.90000000000003</v>
      </c>
      <c r="O18" s="7"/>
      <c r="P18" s="7"/>
      <c r="Q18" s="7"/>
      <c r="R18" s="7"/>
      <c r="S18" s="7"/>
      <c r="T18" s="7"/>
    </row>
    <row r="19" spans="2:20" ht="22.5" customHeight="1">
      <c r="B19" s="48"/>
      <c r="C19" s="60">
        <v>1000</v>
      </c>
      <c r="D19" s="61">
        <v>600</v>
      </c>
      <c r="E19" s="84">
        <v>50</v>
      </c>
      <c r="F19" s="60">
        <v>8</v>
      </c>
      <c r="G19" s="52">
        <v>4.8</v>
      </c>
      <c r="H19" s="63">
        <v>0.24</v>
      </c>
      <c r="I19" s="60">
        <v>24</v>
      </c>
      <c r="J19" s="64">
        <v>5.76</v>
      </c>
      <c r="K19" s="55">
        <f t="shared" si="0"/>
        <v>74.88</v>
      </c>
      <c r="L19" s="56">
        <f t="shared" si="1"/>
        <v>1199.52</v>
      </c>
      <c r="M19" s="85">
        <v>4998</v>
      </c>
      <c r="N19" s="86">
        <f t="shared" si="2"/>
        <v>249.9</v>
      </c>
      <c r="O19" s="7"/>
      <c r="P19" s="7"/>
      <c r="Q19" s="7"/>
      <c r="R19" s="7"/>
      <c r="S19" s="7"/>
      <c r="T19" s="7"/>
    </row>
    <row r="20" spans="2:20" ht="22.5" customHeight="1">
      <c r="B20" s="59"/>
      <c r="C20" s="60">
        <v>1000</v>
      </c>
      <c r="D20" s="61">
        <v>600</v>
      </c>
      <c r="E20" s="84">
        <v>60</v>
      </c>
      <c r="F20" s="60">
        <v>8</v>
      </c>
      <c r="G20" s="52">
        <v>4.8</v>
      </c>
      <c r="H20" s="63">
        <v>0.28799999999999998</v>
      </c>
      <c r="I20" s="60">
        <v>20</v>
      </c>
      <c r="J20" s="64">
        <v>5.76</v>
      </c>
      <c r="K20" s="55">
        <f t="shared" si="0"/>
        <v>74.88</v>
      </c>
      <c r="L20" s="56">
        <f t="shared" si="1"/>
        <v>1439.424</v>
      </c>
      <c r="M20" s="85">
        <v>4998</v>
      </c>
      <c r="N20" s="86">
        <f t="shared" si="2"/>
        <v>299.88</v>
      </c>
      <c r="O20" s="7"/>
      <c r="P20" s="7"/>
      <c r="Q20" s="7"/>
      <c r="R20" s="7"/>
      <c r="S20" s="7"/>
      <c r="T20" s="7"/>
    </row>
    <row r="21" spans="2:20" ht="22.5" customHeight="1" thickBot="1">
      <c r="B21" s="265" t="s">
        <v>29</v>
      </c>
      <c r="C21" s="60">
        <v>1000</v>
      </c>
      <c r="D21" s="61">
        <v>600</v>
      </c>
      <c r="E21" s="84">
        <v>70</v>
      </c>
      <c r="F21" s="60">
        <v>6</v>
      </c>
      <c r="G21" s="52">
        <v>3.5999999999999996</v>
      </c>
      <c r="H21" s="63">
        <v>0.252</v>
      </c>
      <c r="I21" s="60">
        <v>20</v>
      </c>
      <c r="J21" s="64">
        <v>5.04</v>
      </c>
      <c r="K21" s="55">
        <f t="shared" si="0"/>
        <v>65.52</v>
      </c>
      <c r="L21" s="56">
        <f t="shared" si="1"/>
        <v>1259.4960000000001</v>
      </c>
      <c r="M21" s="85">
        <v>4998</v>
      </c>
      <c r="N21" s="86">
        <f t="shared" si="2"/>
        <v>349.86000000000007</v>
      </c>
      <c r="O21" s="7"/>
      <c r="P21" s="7"/>
      <c r="Q21" s="7"/>
      <c r="R21" s="7"/>
      <c r="S21" s="7"/>
      <c r="T21" s="7"/>
    </row>
    <row r="22" spans="2:20" ht="22.5" customHeight="1" thickBot="1">
      <c r="B22" s="265"/>
      <c r="C22" s="60">
        <v>1000</v>
      </c>
      <c r="D22" s="61">
        <v>600</v>
      </c>
      <c r="E22" s="84">
        <v>80</v>
      </c>
      <c r="F22" s="60">
        <v>6</v>
      </c>
      <c r="G22" s="52">
        <v>3.5999999999999996</v>
      </c>
      <c r="H22" s="63">
        <v>0.28800000000000003</v>
      </c>
      <c r="I22" s="60">
        <v>20</v>
      </c>
      <c r="J22" s="64">
        <v>5.7600000000000007</v>
      </c>
      <c r="K22" s="55">
        <f t="shared" si="0"/>
        <v>74.88000000000001</v>
      </c>
      <c r="L22" s="56">
        <f t="shared" si="1"/>
        <v>1439.4240000000002</v>
      </c>
      <c r="M22" s="85">
        <v>4998</v>
      </c>
      <c r="N22" s="86">
        <f t="shared" si="2"/>
        <v>399.84000000000009</v>
      </c>
      <c r="O22" s="7"/>
      <c r="P22" s="7"/>
      <c r="Q22" s="7"/>
      <c r="R22" s="7"/>
      <c r="S22" s="7"/>
      <c r="T22" s="7"/>
    </row>
    <row r="23" spans="2:20" ht="22.5" customHeight="1" thickBot="1">
      <c r="B23" s="265"/>
      <c r="C23" s="60">
        <v>1000</v>
      </c>
      <c r="D23" s="61">
        <v>600</v>
      </c>
      <c r="E23" s="84">
        <v>90</v>
      </c>
      <c r="F23" s="60">
        <v>6</v>
      </c>
      <c r="G23" s="52">
        <v>3.5999999999999996</v>
      </c>
      <c r="H23" s="63">
        <v>0.32400000000000001</v>
      </c>
      <c r="I23" s="60">
        <v>16</v>
      </c>
      <c r="J23" s="64">
        <v>5.1840000000000002</v>
      </c>
      <c r="K23" s="55">
        <f t="shared" si="0"/>
        <v>67.391999999999996</v>
      </c>
      <c r="L23" s="56">
        <f t="shared" si="1"/>
        <v>1619.3520000000001</v>
      </c>
      <c r="M23" s="85">
        <v>4998</v>
      </c>
      <c r="N23" s="86">
        <f t="shared" si="2"/>
        <v>449.82000000000005</v>
      </c>
      <c r="O23" s="7"/>
      <c r="P23" s="7"/>
      <c r="Q23" s="7"/>
      <c r="R23" s="7"/>
      <c r="S23" s="7"/>
      <c r="T23" s="7"/>
    </row>
    <row r="24" spans="2:20" ht="22.5" customHeight="1" thickBot="1">
      <c r="B24" s="265"/>
      <c r="C24" s="60">
        <v>1000</v>
      </c>
      <c r="D24" s="61">
        <v>600</v>
      </c>
      <c r="E24" s="84">
        <v>100</v>
      </c>
      <c r="F24" s="60">
        <v>6</v>
      </c>
      <c r="G24" s="52">
        <v>3.5999999999999996</v>
      </c>
      <c r="H24" s="63">
        <v>0.36</v>
      </c>
      <c r="I24" s="60">
        <v>16</v>
      </c>
      <c r="J24" s="64">
        <v>5.76</v>
      </c>
      <c r="K24" s="55">
        <f t="shared" si="0"/>
        <v>74.88</v>
      </c>
      <c r="L24" s="56">
        <f t="shared" si="1"/>
        <v>1799.28</v>
      </c>
      <c r="M24" s="85">
        <v>4998</v>
      </c>
      <c r="N24" s="86">
        <f t="shared" si="2"/>
        <v>499.80000000000007</v>
      </c>
      <c r="O24" s="7"/>
      <c r="P24" s="7"/>
      <c r="Q24" s="7"/>
      <c r="R24" s="7"/>
      <c r="S24" s="7"/>
      <c r="T24" s="7"/>
    </row>
    <row r="25" spans="2:20" ht="22.5" customHeight="1" thickBot="1">
      <c r="B25" s="265"/>
      <c r="C25" s="60">
        <v>1000</v>
      </c>
      <c r="D25" s="61">
        <v>600</v>
      </c>
      <c r="E25" s="84">
        <v>100</v>
      </c>
      <c r="F25" s="60">
        <v>4</v>
      </c>
      <c r="G25" s="52">
        <v>2.4</v>
      </c>
      <c r="H25" s="63">
        <v>0.24</v>
      </c>
      <c r="I25" s="60">
        <v>24</v>
      </c>
      <c r="J25" s="64">
        <v>5.76</v>
      </c>
      <c r="K25" s="55">
        <f t="shared" si="0"/>
        <v>74.88</v>
      </c>
      <c r="L25" s="56">
        <f t="shared" si="1"/>
        <v>1199.52</v>
      </c>
      <c r="M25" s="85">
        <v>4998</v>
      </c>
      <c r="N25" s="86">
        <f t="shared" si="2"/>
        <v>499.8</v>
      </c>
      <c r="O25" s="7"/>
      <c r="P25" s="7"/>
      <c r="Q25" s="7"/>
      <c r="R25" s="7"/>
      <c r="S25" s="7"/>
      <c r="T25" s="7"/>
    </row>
    <row r="26" spans="2:20" ht="22.5" customHeight="1" thickBot="1">
      <c r="B26" s="265"/>
      <c r="C26" s="60">
        <v>1000</v>
      </c>
      <c r="D26" s="61">
        <v>600</v>
      </c>
      <c r="E26" s="84">
        <v>110</v>
      </c>
      <c r="F26" s="60">
        <v>4</v>
      </c>
      <c r="G26" s="52">
        <v>2.4</v>
      </c>
      <c r="H26" s="63">
        <v>0.26400000000000001</v>
      </c>
      <c r="I26" s="60">
        <v>20</v>
      </c>
      <c r="J26" s="64">
        <v>5.28</v>
      </c>
      <c r="K26" s="55">
        <f t="shared" si="0"/>
        <v>68.64</v>
      </c>
      <c r="L26" s="56">
        <f t="shared" si="1"/>
        <v>1319.472</v>
      </c>
      <c r="M26" s="85">
        <v>4998</v>
      </c>
      <c r="N26" s="86">
        <f t="shared" si="2"/>
        <v>549.78</v>
      </c>
      <c r="O26" s="7"/>
      <c r="P26" s="7"/>
      <c r="Q26" s="7"/>
      <c r="R26" s="7"/>
      <c r="S26" s="7"/>
      <c r="T26" s="7"/>
    </row>
    <row r="27" spans="2:20" ht="22.5" customHeight="1" thickBot="1">
      <c r="B27" s="265"/>
      <c r="C27" s="60">
        <v>1000</v>
      </c>
      <c r="D27" s="61">
        <v>600</v>
      </c>
      <c r="E27" s="84">
        <v>120</v>
      </c>
      <c r="F27" s="60">
        <v>4</v>
      </c>
      <c r="G27" s="52">
        <v>2.4</v>
      </c>
      <c r="H27" s="63">
        <v>0.28799999999999998</v>
      </c>
      <c r="I27" s="60">
        <v>20</v>
      </c>
      <c r="J27" s="64">
        <v>5.76</v>
      </c>
      <c r="K27" s="55">
        <f t="shared" si="0"/>
        <v>74.88</v>
      </c>
      <c r="L27" s="56">
        <f t="shared" si="1"/>
        <v>1439.424</v>
      </c>
      <c r="M27" s="85">
        <v>4998</v>
      </c>
      <c r="N27" s="86">
        <f t="shared" si="2"/>
        <v>599.76</v>
      </c>
      <c r="O27" s="7"/>
      <c r="P27" s="7"/>
      <c r="Q27" s="7"/>
      <c r="R27" s="7"/>
      <c r="S27" s="7"/>
      <c r="T27" s="7"/>
    </row>
    <row r="28" spans="2:20" ht="22.5" customHeight="1" thickBot="1">
      <c r="B28" s="265"/>
      <c r="C28" s="60">
        <v>1000</v>
      </c>
      <c r="D28" s="61">
        <v>600</v>
      </c>
      <c r="E28" s="84">
        <v>130</v>
      </c>
      <c r="F28" s="60">
        <v>3</v>
      </c>
      <c r="G28" s="52">
        <v>1.7999999999999998</v>
      </c>
      <c r="H28" s="63">
        <v>0.23399999999999999</v>
      </c>
      <c r="I28" s="60">
        <v>24</v>
      </c>
      <c r="J28" s="64">
        <v>5.6159999999999997</v>
      </c>
      <c r="K28" s="55">
        <f t="shared" si="0"/>
        <v>73.007999999999996</v>
      </c>
      <c r="L28" s="56">
        <f t="shared" si="1"/>
        <v>1169.5319999999999</v>
      </c>
      <c r="M28" s="85">
        <v>4998</v>
      </c>
      <c r="N28" s="86">
        <f t="shared" si="2"/>
        <v>649.74</v>
      </c>
      <c r="O28" s="7"/>
      <c r="P28" s="7"/>
      <c r="Q28" s="7"/>
      <c r="R28" s="7"/>
      <c r="S28" s="7"/>
      <c r="T28" s="7"/>
    </row>
    <row r="29" spans="2:20" ht="22.5" customHeight="1" thickBot="1">
      <c r="B29" s="265"/>
      <c r="C29" s="60">
        <v>1000</v>
      </c>
      <c r="D29" s="61">
        <v>600</v>
      </c>
      <c r="E29" s="84">
        <v>140</v>
      </c>
      <c r="F29" s="60">
        <v>4</v>
      </c>
      <c r="G29" s="52">
        <v>2.4</v>
      </c>
      <c r="H29" s="63">
        <v>0.33600000000000002</v>
      </c>
      <c r="I29" s="60">
        <v>16</v>
      </c>
      <c r="J29" s="64">
        <v>5.3760000000000003</v>
      </c>
      <c r="K29" s="55">
        <f t="shared" si="0"/>
        <v>69.888000000000005</v>
      </c>
      <c r="L29" s="56">
        <f t="shared" si="1"/>
        <v>1679.3280000000002</v>
      </c>
      <c r="M29" s="85">
        <v>4998</v>
      </c>
      <c r="N29" s="86">
        <f t="shared" si="2"/>
        <v>699.72000000000014</v>
      </c>
      <c r="O29" s="7"/>
      <c r="P29" s="7"/>
      <c r="Q29" s="7"/>
      <c r="R29" s="7"/>
      <c r="S29" s="7"/>
      <c r="T29" s="7"/>
    </row>
    <row r="30" spans="2:20" ht="22.5" customHeight="1" thickBot="1">
      <c r="B30" s="265"/>
      <c r="C30" s="60">
        <v>1000</v>
      </c>
      <c r="D30" s="61">
        <v>600</v>
      </c>
      <c r="E30" s="84">
        <v>150</v>
      </c>
      <c r="F30" s="60">
        <v>4</v>
      </c>
      <c r="G30" s="52">
        <v>2.4</v>
      </c>
      <c r="H30" s="63">
        <v>0.36</v>
      </c>
      <c r="I30" s="60">
        <v>16</v>
      </c>
      <c r="J30" s="64">
        <v>5.76</v>
      </c>
      <c r="K30" s="55">
        <f t="shared" si="0"/>
        <v>74.88</v>
      </c>
      <c r="L30" s="56">
        <f t="shared" si="1"/>
        <v>1799.28</v>
      </c>
      <c r="M30" s="85">
        <v>4998</v>
      </c>
      <c r="N30" s="86">
        <f t="shared" si="2"/>
        <v>749.7</v>
      </c>
      <c r="O30" s="7"/>
      <c r="P30" s="7"/>
      <c r="Q30" s="7"/>
      <c r="R30" s="7"/>
      <c r="S30" s="7"/>
      <c r="T30" s="7"/>
    </row>
    <row r="31" spans="2:20" ht="22.5" customHeight="1" thickBot="1">
      <c r="B31" s="265"/>
      <c r="C31" s="60">
        <v>1000</v>
      </c>
      <c r="D31" s="61">
        <v>600</v>
      </c>
      <c r="E31" s="84">
        <v>160</v>
      </c>
      <c r="F31" s="60">
        <v>3</v>
      </c>
      <c r="G31" s="52">
        <v>1.7999999999999998</v>
      </c>
      <c r="H31" s="63">
        <v>0.28800000000000003</v>
      </c>
      <c r="I31" s="60">
        <v>20</v>
      </c>
      <c r="J31" s="64">
        <v>5.7600000000000007</v>
      </c>
      <c r="K31" s="55">
        <f t="shared" si="0"/>
        <v>74.88000000000001</v>
      </c>
      <c r="L31" s="56">
        <f t="shared" si="1"/>
        <v>1439.4240000000002</v>
      </c>
      <c r="M31" s="85">
        <v>4998</v>
      </c>
      <c r="N31" s="86">
        <f t="shared" si="2"/>
        <v>799.68000000000018</v>
      </c>
      <c r="O31" s="7"/>
      <c r="P31" s="7"/>
      <c r="Q31" s="7"/>
      <c r="R31" s="7"/>
      <c r="S31" s="7"/>
      <c r="T31" s="7"/>
    </row>
    <row r="32" spans="2:20" ht="22.5" customHeight="1" thickBot="1">
      <c r="B32" s="265"/>
      <c r="C32" s="60">
        <v>1000</v>
      </c>
      <c r="D32" s="61">
        <v>600</v>
      </c>
      <c r="E32" s="84">
        <v>170</v>
      </c>
      <c r="F32" s="60">
        <v>2</v>
      </c>
      <c r="G32" s="52">
        <v>1.2</v>
      </c>
      <c r="H32" s="63">
        <v>0.20400000000000001</v>
      </c>
      <c r="I32" s="60">
        <v>28</v>
      </c>
      <c r="J32" s="64">
        <v>5.7120000000000006</v>
      </c>
      <c r="K32" s="55">
        <f t="shared" si="0"/>
        <v>74.256000000000014</v>
      </c>
      <c r="L32" s="56">
        <f t="shared" si="1"/>
        <v>1019.5920000000001</v>
      </c>
      <c r="M32" s="85">
        <v>4998</v>
      </c>
      <c r="N32" s="86">
        <f t="shared" si="2"/>
        <v>849.66000000000008</v>
      </c>
      <c r="O32" s="7"/>
      <c r="P32" s="7"/>
      <c r="Q32" s="7"/>
      <c r="R32" s="7"/>
      <c r="S32" s="7"/>
      <c r="T32" s="7"/>
    </row>
    <row r="33" spans="2:20" ht="22.5" customHeight="1" thickBot="1">
      <c r="B33" s="265"/>
      <c r="C33" s="60">
        <v>1000</v>
      </c>
      <c r="D33" s="61">
        <v>600</v>
      </c>
      <c r="E33" s="84">
        <v>180</v>
      </c>
      <c r="F33" s="60">
        <v>3</v>
      </c>
      <c r="G33" s="52">
        <v>1.7999999999999998</v>
      </c>
      <c r="H33" s="63">
        <v>0.32400000000000001</v>
      </c>
      <c r="I33" s="60">
        <v>16</v>
      </c>
      <c r="J33" s="64">
        <v>5.1840000000000002</v>
      </c>
      <c r="K33" s="55">
        <f t="shared" si="0"/>
        <v>67.391999999999996</v>
      </c>
      <c r="L33" s="56">
        <f t="shared" si="1"/>
        <v>1619.3520000000001</v>
      </c>
      <c r="M33" s="85">
        <v>4998</v>
      </c>
      <c r="N33" s="86">
        <f t="shared" si="2"/>
        <v>899.6400000000001</v>
      </c>
      <c r="O33" s="7"/>
      <c r="P33" s="7"/>
      <c r="Q33" s="7"/>
      <c r="R33" s="7"/>
      <c r="S33" s="7"/>
      <c r="T33" s="7"/>
    </row>
    <row r="34" spans="2:20" ht="22.5" customHeight="1" thickBot="1">
      <c r="B34" s="265"/>
      <c r="C34" s="60">
        <v>1000</v>
      </c>
      <c r="D34" s="61">
        <v>600</v>
      </c>
      <c r="E34" s="84">
        <v>190</v>
      </c>
      <c r="F34" s="60">
        <v>3</v>
      </c>
      <c r="G34" s="52">
        <v>1.7999999999999998</v>
      </c>
      <c r="H34" s="63">
        <v>0.34199999999999997</v>
      </c>
      <c r="I34" s="60">
        <v>16</v>
      </c>
      <c r="J34" s="64">
        <v>5.4719999999999995</v>
      </c>
      <c r="K34" s="55">
        <f t="shared" si="0"/>
        <v>71.135999999999996</v>
      </c>
      <c r="L34" s="56">
        <f t="shared" si="1"/>
        <v>1709.3159999999998</v>
      </c>
      <c r="M34" s="85">
        <v>4998</v>
      </c>
      <c r="N34" s="86">
        <f t="shared" si="2"/>
        <v>949.62</v>
      </c>
      <c r="O34" s="7"/>
      <c r="P34" s="7"/>
      <c r="Q34" s="7"/>
      <c r="R34" s="7"/>
      <c r="S34" s="7"/>
      <c r="T34" s="7"/>
    </row>
    <row r="35" spans="2:20" ht="22.5" customHeight="1" thickBot="1">
      <c r="B35" s="265"/>
      <c r="C35" s="60">
        <v>1000</v>
      </c>
      <c r="D35" s="61">
        <v>600</v>
      </c>
      <c r="E35" s="84">
        <v>200</v>
      </c>
      <c r="F35" s="60">
        <v>3</v>
      </c>
      <c r="G35" s="52">
        <v>1.7999999999999998</v>
      </c>
      <c r="H35" s="63">
        <v>0.36</v>
      </c>
      <c r="I35" s="66">
        <v>16</v>
      </c>
      <c r="J35" s="87">
        <v>5.76</v>
      </c>
      <c r="K35" s="55">
        <f t="shared" si="0"/>
        <v>74.88</v>
      </c>
      <c r="L35" s="56">
        <f t="shared" si="1"/>
        <v>1799.28</v>
      </c>
      <c r="M35" s="85">
        <v>4998</v>
      </c>
      <c r="N35" s="86">
        <f t="shared" si="2"/>
        <v>999.60000000000014</v>
      </c>
      <c r="O35" s="7"/>
      <c r="P35" s="7"/>
      <c r="Q35" s="7"/>
      <c r="R35" s="7"/>
      <c r="S35" s="7"/>
      <c r="T35" s="7"/>
    </row>
    <row r="36" spans="2:20" ht="22.5" customHeight="1" thickBot="1">
      <c r="B36" s="265"/>
      <c r="C36" s="60">
        <v>1000</v>
      </c>
      <c r="D36" s="61">
        <v>600</v>
      </c>
      <c r="E36" s="84">
        <v>210</v>
      </c>
      <c r="F36" s="60">
        <v>2</v>
      </c>
      <c r="G36" s="52">
        <v>1.2</v>
      </c>
      <c r="H36" s="63">
        <v>0.252</v>
      </c>
      <c r="I36" s="60">
        <v>20</v>
      </c>
      <c r="J36" s="64">
        <v>5.04</v>
      </c>
      <c r="K36" s="55">
        <f t="shared" si="0"/>
        <v>65.52</v>
      </c>
      <c r="L36" s="56">
        <f t="shared" si="1"/>
        <v>1259.4960000000001</v>
      </c>
      <c r="M36" s="85">
        <v>4998</v>
      </c>
      <c r="N36" s="86">
        <f t="shared" si="2"/>
        <v>1049.5800000000002</v>
      </c>
      <c r="O36" s="7"/>
      <c r="P36" s="7"/>
      <c r="Q36" s="7"/>
      <c r="R36" s="7"/>
      <c r="S36" s="7"/>
      <c r="T36" s="7"/>
    </row>
    <row r="37" spans="2:20" ht="22.5" customHeight="1" thickBot="1">
      <c r="B37" s="265"/>
      <c r="C37" s="60">
        <v>1000</v>
      </c>
      <c r="D37" s="61">
        <v>600</v>
      </c>
      <c r="E37" s="84">
        <v>220</v>
      </c>
      <c r="F37" s="60">
        <v>2</v>
      </c>
      <c r="G37" s="52">
        <v>1.2</v>
      </c>
      <c r="H37" s="63">
        <v>0.26400000000000001</v>
      </c>
      <c r="I37" s="60">
        <v>20</v>
      </c>
      <c r="J37" s="64">
        <v>5.28</v>
      </c>
      <c r="K37" s="55">
        <f t="shared" si="0"/>
        <v>68.64</v>
      </c>
      <c r="L37" s="56">
        <f t="shared" si="1"/>
        <v>1319.472</v>
      </c>
      <c r="M37" s="85">
        <v>4998</v>
      </c>
      <c r="N37" s="86">
        <f t="shared" si="2"/>
        <v>1099.56</v>
      </c>
      <c r="O37" s="7"/>
      <c r="P37" s="7"/>
      <c r="Q37" s="7"/>
      <c r="R37" s="7"/>
      <c r="S37" s="7"/>
      <c r="T37" s="7"/>
    </row>
    <row r="38" spans="2:20" ht="22.5" customHeight="1" thickBot="1">
      <c r="B38" s="265"/>
      <c r="C38" s="60">
        <v>1000</v>
      </c>
      <c r="D38" s="61">
        <v>600</v>
      </c>
      <c r="E38" s="84">
        <v>230</v>
      </c>
      <c r="F38" s="60">
        <v>2</v>
      </c>
      <c r="G38" s="52">
        <v>1.2</v>
      </c>
      <c r="H38" s="63">
        <v>0.27600000000000002</v>
      </c>
      <c r="I38" s="60">
        <v>20</v>
      </c>
      <c r="J38" s="64">
        <v>5.52</v>
      </c>
      <c r="K38" s="55">
        <f t="shared" si="0"/>
        <v>71.759999999999991</v>
      </c>
      <c r="L38" s="56">
        <f t="shared" si="1"/>
        <v>1379.4480000000001</v>
      </c>
      <c r="M38" s="85">
        <v>4998</v>
      </c>
      <c r="N38" s="86">
        <f t="shared" si="2"/>
        <v>1149.5400000000002</v>
      </c>
      <c r="O38" s="7"/>
      <c r="P38" s="7"/>
      <c r="Q38" s="7"/>
      <c r="R38" s="7"/>
      <c r="S38" s="7"/>
      <c r="T38" s="7"/>
    </row>
    <row r="39" spans="2:20" ht="22.5" customHeight="1" thickBot="1">
      <c r="B39" s="265"/>
      <c r="C39" s="60">
        <v>1000</v>
      </c>
      <c r="D39" s="61">
        <v>600</v>
      </c>
      <c r="E39" s="84">
        <v>240</v>
      </c>
      <c r="F39" s="60">
        <v>2</v>
      </c>
      <c r="G39" s="52">
        <v>1.2</v>
      </c>
      <c r="H39" s="63">
        <v>0.28799999999999998</v>
      </c>
      <c r="I39" s="60">
        <v>20</v>
      </c>
      <c r="J39" s="64">
        <v>5.76</v>
      </c>
      <c r="K39" s="55">
        <f t="shared" si="0"/>
        <v>74.88</v>
      </c>
      <c r="L39" s="56">
        <f t="shared" si="1"/>
        <v>1439.424</v>
      </c>
      <c r="M39" s="85">
        <v>4998</v>
      </c>
      <c r="N39" s="86">
        <f t="shared" si="2"/>
        <v>1199.52</v>
      </c>
      <c r="O39" s="7"/>
      <c r="P39" s="7"/>
      <c r="Q39" s="7"/>
      <c r="R39" s="7"/>
      <c r="S39" s="7"/>
      <c r="T39" s="7"/>
    </row>
    <row r="40" spans="2:20" ht="22.5" customHeight="1" thickBot="1">
      <c r="B40" s="265"/>
      <c r="C40" s="68">
        <v>1000</v>
      </c>
      <c r="D40" s="69">
        <v>600</v>
      </c>
      <c r="E40" s="88">
        <v>250</v>
      </c>
      <c r="F40" s="68">
        <v>2</v>
      </c>
      <c r="G40" s="71">
        <v>1.2</v>
      </c>
      <c r="H40" s="72">
        <v>0.3</v>
      </c>
      <c r="I40" s="68">
        <v>16</v>
      </c>
      <c r="J40" s="74">
        <v>4.8</v>
      </c>
      <c r="K40" s="121">
        <f t="shared" si="0"/>
        <v>62.4</v>
      </c>
      <c r="L40" s="89">
        <f t="shared" si="1"/>
        <v>1499.3999999999999</v>
      </c>
      <c r="M40" s="90">
        <v>4998</v>
      </c>
      <c r="N40" s="91">
        <f t="shared" si="2"/>
        <v>1249.5</v>
      </c>
      <c r="O40" s="7"/>
      <c r="P40" s="7"/>
      <c r="Q40" s="7"/>
      <c r="R40" s="7"/>
      <c r="S40" s="7"/>
      <c r="T40" s="7"/>
    </row>
    <row r="41" spans="2:20" ht="22.5" customHeight="1">
      <c r="B41" s="37" t="s">
        <v>30</v>
      </c>
      <c r="C41" s="38">
        <v>1000</v>
      </c>
      <c r="D41" s="39">
        <v>600</v>
      </c>
      <c r="E41" s="143">
        <v>25</v>
      </c>
      <c r="F41" s="144">
        <v>10</v>
      </c>
      <c r="G41" s="145">
        <f>0.6*F41</f>
        <v>6</v>
      </c>
      <c r="H41" s="42">
        <v>0.15</v>
      </c>
      <c r="I41" s="81">
        <v>36</v>
      </c>
      <c r="J41" s="43">
        <v>5.4</v>
      </c>
      <c r="K41" s="124">
        <f t="shared" si="0"/>
        <v>70.2</v>
      </c>
      <c r="L41" s="45">
        <f t="shared" si="1"/>
        <v>2122.1999999999998</v>
      </c>
      <c r="M41" s="92">
        <v>14148</v>
      </c>
      <c r="N41" s="83">
        <f t="shared" si="2"/>
        <v>353.7</v>
      </c>
      <c r="O41" s="7"/>
      <c r="P41" s="7"/>
      <c r="Q41" s="7"/>
      <c r="R41" s="7"/>
      <c r="S41" s="7"/>
      <c r="T41" s="7"/>
    </row>
    <row r="42" spans="2:20" ht="22.5" customHeight="1">
      <c r="B42" s="48"/>
      <c r="C42" s="60">
        <v>1000</v>
      </c>
      <c r="D42" s="61">
        <v>600</v>
      </c>
      <c r="E42" s="146">
        <v>30</v>
      </c>
      <c r="F42" s="147">
        <v>6</v>
      </c>
      <c r="G42" s="148">
        <f t="shared" ref="G42:G77" si="3">0.6*F42</f>
        <v>3.5999999999999996</v>
      </c>
      <c r="H42" s="53">
        <v>0.108</v>
      </c>
      <c r="I42" s="149">
        <v>52</v>
      </c>
      <c r="J42" s="54">
        <v>5.6159999999999997</v>
      </c>
      <c r="K42" s="55">
        <f t="shared" si="0"/>
        <v>73.007999999999996</v>
      </c>
      <c r="L42" s="56">
        <f t="shared" si="1"/>
        <v>1527.9839999999999</v>
      </c>
      <c r="M42" s="85">
        <v>14148</v>
      </c>
      <c r="N42" s="86">
        <f t="shared" si="2"/>
        <v>424.44</v>
      </c>
      <c r="O42" s="7"/>
      <c r="P42" s="7"/>
      <c r="Q42" s="7"/>
      <c r="R42" s="7"/>
      <c r="S42" s="7"/>
      <c r="T42" s="7"/>
    </row>
    <row r="43" spans="2:20" ht="22.5" customHeight="1">
      <c r="B43" s="48"/>
      <c r="C43" s="60">
        <v>1000</v>
      </c>
      <c r="D43" s="61">
        <v>600</v>
      </c>
      <c r="E43" s="146">
        <v>40</v>
      </c>
      <c r="F43" s="147">
        <v>8</v>
      </c>
      <c r="G43" s="148">
        <f t="shared" si="3"/>
        <v>4.8</v>
      </c>
      <c r="H43" s="53">
        <v>0.192</v>
      </c>
      <c r="I43" s="149">
        <v>28</v>
      </c>
      <c r="J43" s="54">
        <v>5.3760000000000003</v>
      </c>
      <c r="K43" s="55">
        <f t="shared" si="0"/>
        <v>69.888000000000005</v>
      </c>
      <c r="L43" s="56">
        <f t="shared" si="1"/>
        <v>2716.4160000000002</v>
      </c>
      <c r="M43" s="85">
        <v>14148</v>
      </c>
      <c r="N43" s="86">
        <f t="shared" si="2"/>
        <v>565.92000000000007</v>
      </c>
      <c r="O43" s="7"/>
      <c r="P43" s="7"/>
      <c r="Q43" s="7"/>
      <c r="R43" s="7"/>
      <c r="S43" s="7"/>
      <c r="T43" s="7"/>
    </row>
    <row r="44" spans="2:20" ht="22.5" customHeight="1">
      <c r="B44" s="48"/>
      <c r="C44" s="49">
        <v>1000</v>
      </c>
      <c r="D44" s="50">
        <v>600</v>
      </c>
      <c r="E44" s="51">
        <v>50</v>
      </c>
      <c r="F44" s="147">
        <v>6</v>
      </c>
      <c r="G44" s="148">
        <f t="shared" si="3"/>
        <v>3.5999999999999996</v>
      </c>
      <c r="H44" s="53">
        <v>0.18</v>
      </c>
      <c r="I44" s="49">
        <v>32</v>
      </c>
      <c r="J44" s="54">
        <v>5.76</v>
      </c>
      <c r="K44" s="55">
        <f t="shared" si="0"/>
        <v>74.88</v>
      </c>
      <c r="L44" s="56">
        <f t="shared" si="1"/>
        <v>2546.64</v>
      </c>
      <c r="M44" s="85">
        <v>14148</v>
      </c>
      <c r="N44" s="86">
        <f t="shared" si="2"/>
        <v>707.40000000000009</v>
      </c>
      <c r="O44" s="7"/>
      <c r="P44" s="7"/>
      <c r="Q44" s="7"/>
      <c r="R44" s="7"/>
      <c r="S44" s="7"/>
      <c r="T44" s="7"/>
    </row>
    <row r="45" spans="2:20" ht="22.5" customHeight="1">
      <c r="B45" s="59"/>
      <c r="C45" s="60">
        <v>1000</v>
      </c>
      <c r="D45" s="61">
        <v>600</v>
      </c>
      <c r="E45" s="62">
        <v>60</v>
      </c>
      <c r="F45" s="147">
        <v>5</v>
      </c>
      <c r="G45" s="148">
        <f t="shared" si="3"/>
        <v>3</v>
      </c>
      <c r="H45" s="63">
        <v>0.18</v>
      </c>
      <c r="I45" s="60">
        <v>32</v>
      </c>
      <c r="J45" s="64">
        <v>5.76</v>
      </c>
      <c r="K45" s="55">
        <f t="shared" si="0"/>
        <v>74.88</v>
      </c>
      <c r="L45" s="56">
        <f t="shared" si="1"/>
        <v>2546.64</v>
      </c>
      <c r="M45" s="85">
        <v>14148</v>
      </c>
      <c r="N45" s="86">
        <f t="shared" si="2"/>
        <v>848.88</v>
      </c>
      <c r="O45" s="7"/>
      <c r="P45" s="7"/>
      <c r="Q45" s="7"/>
      <c r="R45" s="7"/>
      <c r="S45" s="7"/>
      <c r="T45" s="7"/>
    </row>
    <row r="46" spans="2:20" ht="22.5" customHeight="1" thickBot="1">
      <c r="B46" s="265" t="s">
        <v>31</v>
      </c>
      <c r="C46" s="60">
        <v>1000</v>
      </c>
      <c r="D46" s="61">
        <v>600</v>
      </c>
      <c r="E46" s="62">
        <v>70</v>
      </c>
      <c r="F46" s="147">
        <v>3</v>
      </c>
      <c r="G46" s="148">
        <f t="shared" si="3"/>
        <v>1.7999999999999998</v>
      </c>
      <c r="H46" s="63">
        <v>0.126</v>
      </c>
      <c r="I46" s="60">
        <v>44</v>
      </c>
      <c r="J46" s="64">
        <v>5.5440000000000005</v>
      </c>
      <c r="K46" s="55">
        <f t="shared" si="0"/>
        <v>72.072000000000003</v>
      </c>
      <c r="L46" s="56">
        <f t="shared" si="1"/>
        <v>1782.6479999999999</v>
      </c>
      <c r="M46" s="85">
        <v>14148</v>
      </c>
      <c r="N46" s="86">
        <f t="shared" si="2"/>
        <v>990.36</v>
      </c>
      <c r="O46" s="7"/>
      <c r="P46" s="7"/>
      <c r="Q46" s="7"/>
      <c r="R46" s="7"/>
      <c r="S46" s="7"/>
      <c r="T46" s="7"/>
    </row>
    <row r="47" spans="2:20" ht="22.5" customHeight="1" thickBot="1">
      <c r="B47" s="265"/>
      <c r="C47" s="60">
        <v>1000</v>
      </c>
      <c r="D47" s="61">
        <v>600</v>
      </c>
      <c r="E47" s="62">
        <v>80</v>
      </c>
      <c r="F47" s="147">
        <v>5</v>
      </c>
      <c r="G47" s="148">
        <f t="shared" si="3"/>
        <v>3</v>
      </c>
      <c r="H47" s="63">
        <v>0.24</v>
      </c>
      <c r="I47" s="60">
        <v>24</v>
      </c>
      <c r="J47" s="64">
        <v>5.76</v>
      </c>
      <c r="K47" s="55">
        <f t="shared" si="0"/>
        <v>74.88</v>
      </c>
      <c r="L47" s="56">
        <f t="shared" si="1"/>
        <v>3395.52</v>
      </c>
      <c r="M47" s="85">
        <v>14148</v>
      </c>
      <c r="N47" s="86">
        <f t="shared" si="2"/>
        <v>1131.8399999999999</v>
      </c>
      <c r="O47" s="7"/>
      <c r="P47" s="7"/>
      <c r="Q47" s="7"/>
      <c r="R47" s="7"/>
      <c r="S47" s="7"/>
      <c r="T47" s="7"/>
    </row>
    <row r="48" spans="2:20" ht="22.5" customHeight="1" thickBot="1">
      <c r="B48" s="265"/>
      <c r="C48" s="60">
        <v>1000</v>
      </c>
      <c r="D48" s="61">
        <v>600</v>
      </c>
      <c r="E48" s="62">
        <v>90</v>
      </c>
      <c r="F48" s="147">
        <v>5</v>
      </c>
      <c r="G48" s="148">
        <f t="shared" si="3"/>
        <v>3</v>
      </c>
      <c r="H48" s="63">
        <v>0.27</v>
      </c>
      <c r="I48" s="60">
        <v>20</v>
      </c>
      <c r="J48" s="64">
        <v>5.4</v>
      </c>
      <c r="K48" s="55">
        <f t="shared" si="0"/>
        <v>70.2</v>
      </c>
      <c r="L48" s="56">
        <f t="shared" si="1"/>
        <v>3819.96</v>
      </c>
      <c r="M48" s="85">
        <v>14148</v>
      </c>
      <c r="N48" s="86">
        <f t="shared" si="2"/>
        <v>1273.32</v>
      </c>
      <c r="O48" s="7"/>
      <c r="P48" s="7"/>
      <c r="Q48" s="7"/>
      <c r="R48" s="7"/>
      <c r="S48" s="7"/>
      <c r="T48" s="7"/>
    </row>
    <row r="49" spans="2:20" ht="22.5" customHeight="1" thickBot="1">
      <c r="B49" s="265"/>
      <c r="C49" s="60">
        <v>1000</v>
      </c>
      <c r="D49" s="61">
        <v>600</v>
      </c>
      <c r="E49" s="62">
        <v>100</v>
      </c>
      <c r="F49" s="147">
        <v>4</v>
      </c>
      <c r="G49" s="148">
        <f t="shared" si="3"/>
        <v>2.4</v>
      </c>
      <c r="H49" s="63">
        <v>0.24</v>
      </c>
      <c r="I49" s="60">
        <v>24</v>
      </c>
      <c r="J49" s="64">
        <v>5.76</v>
      </c>
      <c r="K49" s="55">
        <f t="shared" ref="K49:K77" si="4">J49*13</f>
        <v>74.88</v>
      </c>
      <c r="L49" s="56">
        <f t="shared" si="1"/>
        <v>3395.52</v>
      </c>
      <c r="M49" s="85">
        <v>14148</v>
      </c>
      <c r="N49" s="86">
        <f t="shared" si="2"/>
        <v>1414.8</v>
      </c>
      <c r="O49" s="7"/>
      <c r="P49" s="7"/>
      <c r="Q49" s="7"/>
      <c r="R49" s="7"/>
      <c r="S49" s="7"/>
      <c r="T49" s="7"/>
    </row>
    <row r="50" spans="2:20" ht="22.5" customHeight="1" thickBot="1">
      <c r="B50" s="265"/>
      <c r="C50" s="60">
        <v>1000</v>
      </c>
      <c r="D50" s="61">
        <v>600</v>
      </c>
      <c r="E50" s="62">
        <v>110</v>
      </c>
      <c r="F50" s="147">
        <v>3</v>
      </c>
      <c r="G50" s="148">
        <f t="shared" si="3"/>
        <v>1.7999999999999998</v>
      </c>
      <c r="H50" s="63">
        <v>0.19800000000000001</v>
      </c>
      <c r="I50" s="60">
        <v>28</v>
      </c>
      <c r="J50" s="64">
        <v>5.5440000000000005</v>
      </c>
      <c r="K50" s="55">
        <f t="shared" si="4"/>
        <v>72.072000000000003</v>
      </c>
      <c r="L50" s="56">
        <f t="shared" si="1"/>
        <v>2801.3040000000001</v>
      </c>
      <c r="M50" s="85">
        <v>14148</v>
      </c>
      <c r="N50" s="86">
        <f t="shared" si="2"/>
        <v>1556.2800000000002</v>
      </c>
      <c r="O50" s="7"/>
      <c r="P50" s="7"/>
      <c r="Q50" s="7"/>
      <c r="R50" s="7"/>
      <c r="S50" s="7"/>
      <c r="T50" s="7"/>
    </row>
    <row r="51" spans="2:20" ht="22.5" customHeight="1" thickBot="1">
      <c r="B51" s="265"/>
      <c r="C51" s="60">
        <v>1000</v>
      </c>
      <c r="D51" s="61">
        <v>600</v>
      </c>
      <c r="E51" s="62">
        <v>120</v>
      </c>
      <c r="F51" s="147">
        <v>2</v>
      </c>
      <c r="G51" s="148">
        <f t="shared" si="3"/>
        <v>1.2</v>
      </c>
      <c r="H51" s="63">
        <v>0.14399999999999999</v>
      </c>
      <c r="I51" s="60">
        <v>40</v>
      </c>
      <c r="J51" s="64">
        <v>5.76</v>
      </c>
      <c r="K51" s="55">
        <f t="shared" si="4"/>
        <v>74.88</v>
      </c>
      <c r="L51" s="56">
        <f t="shared" si="1"/>
        <v>2037.3119999999999</v>
      </c>
      <c r="M51" s="85">
        <v>14148</v>
      </c>
      <c r="N51" s="86">
        <f t="shared" si="2"/>
        <v>1697.76</v>
      </c>
      <c r="O51" s="7"/>
      <c r="P51" s="7"/>
      <c r="Q51" s="7"/>
      <c r="R51" s="7"/>
      <c r="S51" s="7"/>
      <c r="T51" s="7"/>
    </row>
    <row r="52" spans="2:20" ht="22.5" customHeight="1" thickBot="1">
      <c r="B52" s="265"/>
      <c r="C52" s="60">
        <v>1000</v>
      </c>
      <c r="D52" s="61">
        <v>600</v>
      </c>
      <c r="E52" s="62">
        <v>130</v>
      </c>
      <c r="F52" s="147">
        <v>3</v>
      </c>
      <c r="G52" s="148">
        <f t="shared" si="3"/>
        <v>1.7999999999999998</v>
      </c>
      <c r="H52" s="63">
        <v>0.23399999999999999</v>
      </c>
      <c r="I52" s="60">
        <v>24</v>
      </c>
      <c r="J52" s="64">
        <v>5.6159999999999997</v>
      </c>
      <c r="K52" s="55">
        <f t="shared" si="4"/>
        <v>73.007999999999996</v>
      </c>
      <c r="L52" s="56">
        <f t="shared" si="1"/>
        <v>3310.6319999999996</v>
      </c>
      <c r="M52" s="85">
        <v>14148</v>
      </c>
      <c r="N52" s="86">
        <f t="shared" si="2"/>
        <v>1839.24</v>
      </c>
      <c r="O52" s="7"/>
      <c r="P52" s="7"/>
      <c r="Q52" s="7"/>
      <c r="R52" s="7"/>
      <c r="S52" s="7"/>
      <c r="T52" s="7"/>
    </row>
    <row r="53" spans="2:20" ht="22.5" customHeight="1" thickBot="1">
      <c r="B53" s="265"/>
      <c r="C53" s="60">
        <v>1000</v>
      </c>
      <c r="D53" s="61">
        <v>600</v>
      </c>
      <c r="E53" s="62">
        <v>140</v>
      </c>
      <c r="F53" s="147">
        <v>2</v>
      </c>
      <c r="G53" s="148">
        <f t="shared" si="3"/>
        <v>1.2</v>
      </c>
      <c r="H53" s="63">
        <v>0.16800000000000001</v>
      </c>
      <c r="I53" s="60">
        <v>32</v>
      </c>
      <c r="J53" s="64">
        <v>5.3760000000000003</v>
      </c>
      <c r="K53" s="55">
        <f t="shared" si="4"/>
        <v>69.888000000000005</v>
      </c>
      <c r="L53" s="56">
        <f t="shared" si="1"/>
        <v>2376.864</v>
      </c>
      <c r="M53" s="85">
        <v>14148</v>
      </c>
      <c r="N53" s="86">
        <f t="shared" si="2"/>
        <v>1980.72</v>
      </c>
      <c r="O53" s="7"/>
      <c r="P53" s="7"/>
      <c r="Q53" s="7"/>
      <c r="R53" s="7"/>
      <c r="S53" s="7"/>
      <c r="T53" s="7"/>
    </row>
    <row r="54" spans="2:20" ht="22.5" customHeight="1" thickBot="1">
      <c r="B54" s="265"/>
      <c r="C54" s="60">
        <v>1000</v>
      </c>
      <c r="D54" s="61">
        <v>600</v>
      </c>
      <c r="E54" s="62">
        <v>150</v>
      </c>
      <c r="F54" s="147">
        <v>2</v>
      </c>
      <c r="G54" s="148">
        <f t="shared" si="3"/>
        <v>1.2</v>
      </c>
      <c r="H54" s="63">
        <v>0.18</v>
      </c>
      <c r="I54" s="60">
        <v>32</v>
      </c>
      <c r="J54" s="64">
        <v>5.76</v>
      </c>
      <c r="K54" s="55">
        <f t="shared" si="4"/>
        <v>74.88</v>
      </c>
      <c r="L54" s="56">
        <f t="shared" si="1"/>
        <v>2546.64</v>
      </c>
      <c r="M54" s="85">
        <v>14148</v>
      </c>
      <c r="N54" s="86">
        <f t="shared" si="2"/>
        <v>2122.1999999999998</v>
      </c>
      <c r="O54" s="7"/>
      <c r="P54" s="7"/>
      <c r="Q54" s="7"/>
      <c r="R54" s="7"/>
      <c r="S54" s="7"/>
      <c r="T54" s="7"/>
    </row>
    <row r="55" spans="2:20" ht="22.5" customHeight="1" thickBot="1">
      <c r="B55" s="265"/>
      <c r="C55" s="60">
        <v>1000</v>
      </c>
      <c r="D55" s="61">
        <v>600</v>
      </c>
      <c r="E55" s="62">
        <v>160</v>
      </c>
      <c r="F55" s="147">
        <v>3</v>
      </c>
      <c r="G55" s="148">
        <f t="shared" si="3"/>
        <v>1.7999999999999998</v>
      </c>
      <c r="H55" s="63">
        <v>0.28800000000000003</v>
      </c>
      <c r="I55" s="60">
        <v>20</v>
      </c>
      <c r="J55" s="64">
        <v>5.7600000000000007</v>
      </c>
      <c r="K55" s="55">
        <f t="shared" si="4"/>
        <v>74.88000000000001</v>
      </c>
      <c r="L55" s="56">
        <f t="shared" si="1"/>
        <v>4074.6240000000003</v>
      </c>
      <c r="M55" s="85">
        <v>14148</v>
      </c>
      <c r="N55" s="86">
        <f t="shared" si="2"/>
        <v>2263.6800000000003</v>
      </c>
      <c r="O55" s="7"/>
      <c r="P55" s="7"/>
      <c r="Q55" s="7"/>
      <c r="R55" s="7"/>
      <c r="S55" s="7"/>
      <c r="T55" s="7"/>
    </row>
    <row r="56" spans="2:20" ht="22.5" customHeight="1" thickBot="1">
      <c r="B56" s="265"/>
      <c r="C56" s="60">
        <v>1000</v>
      </c>
      <c r="D56" s="61">
        <v>600</v>
      </c>
      <c r="E56" s="62">
        <v>170</v>
      </c>
      <c r="F56" s="147">
        <v>2</v>
      </c>
      <c r="G56" s="148">
        <f t="shared" si="3"/>
        <v>1.2</v>
      </c>
      <c r="H56" s="63">
        <v>0.20400000000000001</v>
      </c>
      <c r="I56" s="60">
        <v>28</v>
      </c>
      <c r="J56" s="64">
        <v>5.7120000000000006</v>
      </c>
      <c r="K56" s="55">
        <f t="shared" si="4"/>
        <v>74.256000000000014</v>
      </c>
      <c r="L56" s="56">
        <f t="shared" si="1"/>
        <v>2886.192</v>
      </c>
      <c r="M56" s="85">
        <v>14148</v>
      </c>
      <c r="N56" s="86">
        <f t="shared" si="2"/>
        <v>2405.1600000000003</v>
      </c>
      <c r="O56" s="7"/>
      <c r="P56" s="7"/>
      <c r="Q56" s="7"/>
      <c r="R56" s="7"/>
      <c r="S56" s="7"/>
      <c r="T56" s="7"/>
    </row>
    <row r="57" spans="2:20" ht="22.5" customHeight="1" thickBot="1">
      <c r="B57" s="265"/>
      <c r="C57" s="60">
        <v>1000</v>
      </c>
      <c r="D57" s="61">
        <v>600</v>
      </c>
      <c r="E57" s="62">
        <v>180</v>
      </c>
      <c r="F57" s="147">
        <v>1</v>
      </c>
      <c r="G57" s="148">
        <f t="shared" si="3"/>
        <v>0.6</v>
      </c>
      <c r="H57" s="63">
        <v>0.108</v>
      </c>
      <c r="I57" s="60">
        <v>52</v>
      </c>
      <c r="J57" s="64">
        <v>5.6159999999999997</v>
      </c>
      <c r="K57" s="55">
        <f t="shared" si="4"/>
        <v>73.007999999999996</v>
      </c>
      <c r="L57" s="56">
        <f t="shared" si="1"/>
        <v>1527.9839999999999</v>
      </c>
      <c r="M57" s="85">
        <v>14148</v>
      </c>
      <c r="N57" s="86">
        <f t="shared" si="2"/>
        <v>2546.64</v>
      </c>
      <c r="O57" s="7"/>
      <c r="P57" s="7"/>
      <c r="Q57" s="7"/>
      <c r="R57" s="7"/>
      <c r="S57" s="7"/>
      <c r="T57" s="7"/>
    </row>
    <row r="58" spans="2:20" ht="22.5" customHeight="1" thickBot="1">
      <c r="B58" s="265"/>
      <c r="C58" s="60">
        <v>1000</v>
      </c>
      <c r="D58" s="61">
        <v>600</v>
      </c>
      <c r="E58" s="62">
        <v>190</v>
      </c>
      <c r="F58" s="147">
        <v>1</v>
      </c>
      <c r="G58" s="148">
        <f t="shared" si="3"/>
        <v>0.6</v>
      </c>
      <c r="H58" s="63">
        <v>0.11399999999999999</v>
      </c>
      <c r="I58" s="60">
        <v>48</v>
      </c>
      <c r="J58" s="64">
        <v>5.4719999999999995</v>
      </c>
      <c r="K58" s="55">
        <f t="shared" si="4"/>
        <v>71.135999999999996</v>
      </c>
      <c r="L58" s="56">
        <f t="shared" si="1"/>
        <v>1612.8719999999998</v>
      </c>
      <c r="M58" s="85">
        <v>14148</v>
      </c>
      <c r="N58" s="86">
        <f t="shared" si="2"/>
        <v>2688.12</v>
      </c>
      <c r="O58" s="7"/>
      <c r="P58" s="7"/>
      <c r="Q58" s="7"/>
      <c r="R58" s="7"/>
      <c r="S58" s="7"/>
      <c r="T58" s="7"/>
    </row>
    <row r="59" spans="2:20" ht="22.5" customHeight="1" thickBot="1">
      <c r="B59" s="265"/>
      <c r="C59" s="68">
        <v>1000</v>
      </c>
      <c r="D59" s="69">
        <v>600</v>
      </c>
      <c r="E59" s="70">
        <v>200</v>
      </c>
      <c r="F59" s="150">
        <v>1</v>
      </c>
      <c r="G59" s="151">
        <f t="shared" si="3"/>
        <v>0.6</v>
      </c>
      <c r="H59" s="72">
        <v>0.12</v>
      </c>
      <c r="I59" s="68">
        <v>48</v>
      </c>
      <c r="J59" s="74">
        <v>5.76</v>
      </c>
      <c r="K59" s="75">
        <f t="shared" si="4"/>
        <v>74.88</v>
      </c>
      <c r="L59" s="89">
        <f t="shared" si="1"/>
        <v>1697.76</v>
      </c>
      <c r="M59" s="90">
        <v>14148</v>
      </c>
      <c r="N59" s="91">
        <f t="shared" si="2"/>
        <v>2829.6</v>
      </c>
      <c r="O59" s="7"/>
      <c r="P59" s="7"/>
      <c r="Q59" s="7"/>
      <c r="R59" s="7"/>
      <c r="S59" s="7"/>
      <c r="T59" s="7"/>
    </row>
    <row r="60" spans="2:20" ht="22.5" customHeight="1">
      <c r="B60" s="152" t="s">
        <v>32</v>
      </c>
      <c r="C60" s="38">
        <v>1000</v>
      </c>
      <c r="D60" s="39">
        <v>600</v>
      </c>
      <c r="E60" s="40">
        <v>30</v>
      </c>
      <c r="F60" s="38">
        <v>6</v>
      </c>
      <c r="G60" s="153">
        <f t="shared" si="3"/>
        <v>3.5999999999999996</v>
      </c>
      <c r="H60" s="42">
        <v>0.10799999999999998</v>
      </c>
      <c r="I60" s="38">
        <v>52</v>
      </c>
      <c r="J60" s="43">
        <v>5.6159999999999997</v>
      </c>
      <c r="K60" s="44">
        <f t="shared" si="4"/>
        <v>73.007999999999996</v>
      </c>
      <c r="L60" s="45">
        <f t="shared" si="1"/>
        <v>1844.9855999999997</v>
      </c>
      <c r="M60" s="92">
        <v>17083.2</v>
      </c>
      <c r="N60" s="83">
        <f t="shared" si="2"/>
        <v>512.49599999999998</v>
      </c>
      <c r="O60" s="13"/>
      <c r="P60" s="7"/>
      <c r="Q60" s="7"/>
      <c r="R60" s="7"/>
      <c r="S60" s="7"/>
      <c r="T60" s="7"/>
    </row>
    <row r="61" spans="2:20" ht="22.5" customHeight="1">
      <c r="B61" s="154"/>
      <c r="C61" s="60">
        <v>1000</v>
      </c>
      <c r="D61" s="61">
        <v>600</v>
      </c>
      <c r="E61" s="62">
        <v>40</v>
      </c>
      <c r="F61" s="60">
        <v>6</v>
      </c>
      <c r="G61" s="155">
        <f t="shared" si="3"/>
        <v>3.5999999999999996</v>
      </c>
      <c r="H61" s="63">
        <v>0.14400000000000002</v>
      </c>
      <c r="I61" s="60">
        <v>40</v>
      </c>
      <c r="J61" s="64">
        <v>5.7600000000000007</v>
      </c>
      <c r="K61" s="55">
        <f t="shared" si="4"/>
        <v>74.88000000000001</v>
      </c>
      <c r="L61" s="56">
        <f t="shared" si="1"/>
        <v>2459.9808000000003</v>
      </c>
      <c r="M61" s="85">
        <v>17083.2</v>
      </c>
      <c r="N61" s="86">
        <f t="shared" si="2"/>
        <v>683.32800000000009</v>
      </c>
      <c r="O61" s="13"/>
      <c r="P61" s="7"/>
      <c r="Q61" s="7"/>
      <c r="R61" s="7"/>
      <c r="S61" s="7"/>
      <c r="T61" s="7"/>
    </row>
    <row r="62" spans="2:20" ht="22.5" customHeight="1">
      <c r="B62" s="154"/>
      <c r="C62" s="60">
        <v>1000</v>
      </c>
      <c r="D62" s="61">
        <v>600</v>
      </c>
      <c r="E62" s="62">
        <v>50</v>
      </c>
      <c r="F62" s="60">
        <v>4</v>
      </c>
      <c r="G62" s="155">
        <f t="shared" si="3"/>
        <v>2.4</v>
      </c>
      <c r="H62" s="63">
        <v>0.12</v>
      </c>
      <c r="I62" s="60">
        <v>48</v>
      </c>
      <c r="J62" s="64">
        <v>5.76</v>
      </c>
      <c r="K62" s="55">
        <f t="shared" si="4"/>
        <v>74.88</v>
      </c>
      <c r="L62" s="56">
        <f t="shared" si="1"/>
        <v>2049.9839999999999</v>
      </c>
      <c r="M62" s="85">
        <v>17083.2</v>
      </c>
      <c r="N62" s="86">
        <f t="shared" si="2"/>
        <v>854.16</v>
      </c>
      <c r="O62" s="13"/>
      <c r="P62" s="7"/>
      <c r="Q62" s="7"/>
      <c r="R62" s="7"/>
      <c r="S62" s="7"/>
      <c r="T62" s="7"/>
    </row>
    <row r="63" spans="2:20" ht="22.5" customHeight="1">
      <c r="B63" s="156"/>
      <c r="C63" s="60">
        <v>1000</v>
      </c>
      <c r="D63" s="61">
        <v>600</v>
      </c>
      <c r="E63" s="62">
        <v>60</v>
      </c>
      <c r="F63" s="60">
        <v>5</v>
      </c>
      <c r="G63" s="155">
        <f t="shared" si="3"/>
        <v>3</v>
      </c>
      <c r="H63" s="63">
        <v>0.18</v>
      </c>
      <c r="I63" s="60">
        <v>32</v>
      </c>
      <c r="J63" s="64">
        <v>5.76</v>
      </c>
      <c r="K63" s="55">
        <f t="shared" si="4"/>
        <v>74.88</v>
      </c>
      <c r="L63" s="56">
        <f t="shared" si="1"/>
        <v>3074.9760000000001</v>
      </c>
      <c r="M63" s="85">
        <v>17083.2</v>
      </c>
      <c r="N63" s="86">
        <f t="shared" si="2"/>
        <v>1024.992</v>
      </c>
      <c r="O63" s="7"/>
      <c r="P63" s="7"/>
      <c r="Q63" s="7"/>
      <c r="R63" s="7"/>
      <c r="S63" s="7"/>
      <c r="T63" s="7"/>
    </row>
    <row r="64" spans="2:20" ht="22.5" customHeight="1" thickBot="1">
      <c r="B64" s="270" t="s">
        <v>31</v>
      </c>
      <c r="C64" s="60">
        <v>1000</v>
      </c>
      <c r="D64" s="61">
        <v>600</v>
      </c>
      <c r="E64" s="62">
        <v>70</v>
      </c>
      <c r="F64" s="60">
        <v>3</v>
      </c>
      <c r="G64" s="155">
        <f t="shared" si="3"/>
        <v>1.7999999999999998</v>
      </c>
      <c r="H64" s="63">
        <v>0.126</v>
      </c>
      <c r="I64" s="60">
        <v>44</v>
      </c>
      <c r="J64" s="64">
        <v>5.5440000000000005</v>
      </c>
      <c r="K64" s="55">
        <f t="shared" si="4"/>
        <v>72.072000000000003</v>
      </c>
      <c r="L64" s="56">
        <f t="shared" si="1"/>
        <v>2152.4832000000001</v>
      </c>
      <c r="M64" s="85">
        <v>17083.2</v>
      </c>
      <c r="N64" s="86">
        <f t="shared" si="2"/>
        <v>1195.8240000000003</v>
      </c>
      <c r="O64" s="7"/>
      <c r="P64" s="7"/>
      <c r="Q64" s="7"/>
      <c r="R64" s="7"/>
      <c r="S64" s="7"/>
      <c r="T64" s="7"/>
    </row>
    <row r="65" spans="2:20" ht="22.5" customHeight="1" thickBot="1">
      <c r="B65" s="270"/>
      <c r="C65" s="60">
        <v>1000</v>
      </c>
      <c r="D65" s="61">
        <v>600</v>
      </c>
      <c r="E65" s="62">
        <v>80</v>
      </c>
      <c r="F65" s="60">
        <v>4</v>
      </c>
      <c r="G65" s="155">
        <f t="shared" si="3"/>
        <v>2.4</v>
      </c>
      <c r="H65" s="63">
        <v>0.192</v>
      </c>
      <c r="I65" s="60">
        <v>28</v>
      </c>
      <c r="J65" s="64">
        <v>5.3760000000000003</v>
      </c>
      <c r="K65" s="55">
        <f t="shared" si="4"/>
        <v>69.888000000000005</v>
      </c>
      <c r="L65" s="56">
        <f t="shared" si="1"/>
        <v>3279.9744000000001</v>
      </c>
      <c r="M65" s="85">
        <v>17083.2</v>
      </c>
      <c r="N65" s="86">
        <f t="shared" si="2"/>
        <v>1366.6560000000002</v>
      </c>
      <c r="O65" s="7"/>
      <c r="P65" s="7"/>
      <c r="Q65" s="7"/>
      <c r="R65" s="7"/>
      <c r="S65" s="7"/>
      <c r="T65" s="7"/>
    </row>
    <row r="66" spans="2:20" ht="22.5" customHeight="1" thickBot="1">
      <c r="B66" s="270"/>
      <c r="C66" s="60">
        <v>1000</v>
      </c>
      <c r="D66" s="61">
        <v>600</v>
      </c>
      <c r="E66" s="62">
        <v>90</v>
      </c>
      <c r="F66" s="60">
        <v>2</v>
      </c>
      <c r="G66" s="155">
        <f t="shared" si="3"/>
        <v>1.2</v>
      </c>
      <c r="H66" s="63">
        <v>0.108</v>
      </c>
      <c r="I66" s="60">
        <v>52</v>
      </c>
      <c r="J66" s="64">
        <v>5.6159999999999997</v>
      </c>
      <c r="K66" s="55">
        <f t="shared" si="4"/>
        <v>73.007999999999996</v>
      </c>
      <c r="L66" s="56">
        <f t="shared" si="1"/>
        <v>1844.9856</v>
      </c>
      <c r="M66" s="85">
        <v>17083.2</v>
      </c>
      <c r="N66" s="86">
        <f t="shared" si="2"/>
        <v>1537.4880000000001</v>
      </c>
      <c r="O66" s="7"/>
      <c r="P66" s="7"/>
      <c r="Q66" s="7"/>
      <c r="R66" s="7"/>
      <c r="S66" s="7"/>
      <c r="T66" s="7"/>
    </row>
    <row r="67" spans="2:20" ht="22.5" customHeight="1" thickBot="1">
      <c r="B67" s="270"/>
      <c r="C67" s="60">
        <v>1000</v>
      </c>
      <c r="D67" s="61">
        <v>600</v>
      </c>
      <c r="E67" s="62">
        <v>100</v>
      </c>
      <c r="F67" s="60">
        <v>3</v>
      </c>
      <c r="G67" s="155">
        <f t="shared" si="3"/>
        <v>1.7999999999999998</v>
      </c>
      <c r="H67" s="63">
        <v>0.18</v>
      </c>
      <c r="I67" s="60">
        <v>32</v>
      </c>
      <c r="J67" s="64">
        <v>5.76</v>
      </c>
      <c r="K67" s="55">
        <f t="shared" si="4"/>
        <v>74.88</v>
      </c>
      <c r="L67" s="56">
        <f t="shared" si="1"/>
        <v>3074.9760000000001</v>
      </c>
      <c r="M67" s="85">
        <v>17083.2</v>
      </c>
      <c r="N67" s="86">
        <f t="shared" si="2"/>
        <v>1708.3200000000002</v>
      </c>
      <c r="O67" s="7"/>
      <c r="P67" s="7"/>
      <c r="Q67" s="7"/>
      <c r="R67" s="7"/>
      <c r="S67" s="7"/>
      <c r="T67" s="7"/>
    </row>
    <row r="68" spans="2:20" ht="22.5" customHeight="1" thickBot="1">
      <c r="B68" s="270"/>
      <c r="C68" s="60">
        <v>1000</v>
      </c>
      <c r="D68" s="61">
        <v>600</v>
      </c>
      <c r="E68" s="62">
        <v>110</v>
      </c>
      <c r="F68" s="60">
        <v>3</v>
      </c>
      <c r="G68" s="155">
        <f t="shared" si="3"/>
        <v>1.7999999999999998</v>
      </c>
      <c r="H68" s="63">
        <v>0.19800000000000001</v>
      </c>
      <c r="I68" s="60">
        <v>28</v>
      </c>
      <c r="J68" s="64">
        <v>5.5440000000000005</v>
      </c>
      <c r="K68" s="55">
        <f t="shared" si="4"/>
        <v>72.072000000000003</v>
      </c>
      <c r="L68" s="56">
        <f t="shared" si="1"/>
        <v>3382.4736000000003</v>
      </c>
      <c r="M68" s="85">
        <v>17083.2</v>
      </c>
      <c r="N68" s="86">
        <f t="shared" si="2"/>
        <v>1879.1520000000003</v>
      </c>
      <c r="O68" s="7"/>
      <c r="P68" s="7"/>
      <c r="Q68" s="7"/>
      <c r="R68" s="7"/>
      <c r="S68" s="7"/>
      <c r="T68" s="7"/>
    </row>
    <row r="69" spans="2:20" ht="22.5" customHeight="1" thickBot="1">
      <c r="B69" s="270"/>
      <c r="C69" s="60">
        <v>1000</v>
      </c>
      <c r="D69" s="61">
        <v>600</v>
      </c>
      <c r="E69" s="62">
        <v>120</v>
      </c>
      <c r="F69" s="60">
        <v>2</v>
      </c>
      <c r="G69" s="155">
        <f t="shared" si="3"/>
        <v>1.2</v>
      </c>
      <c r="H69" s="63">
        <v>0.14399999999999999</v>
      </c>
      <c r="I69" s="60">
        <v>40</v>
      </c>
      <c r="J69" s="64">
        <v>5.76</v>
      </c>
      <c r="K69" s="55">
        <f t="shared" si="4"/>
        <v>74.88</v>
      </c>
      <c r="L69" s="56">
        <f t="shared" si="1"/>
        <v>2459.9807999999998</v>
      </c>
      <c r="M69" s="85">
        <v>17083.2</v>
      </c>
      <c r="N69" s="86">
        <f t="shared" si="2"/>
        <v>2049.9839999999999</v>
      </c>
      <c r="O69" s="7"/>
      <c r="P69" s="7"/>
      <c r="Q69" s="7"/>
      <c r="R69" s="7"/>
      <c r="S69" s="7"/>
      <c r="T69" s="7"/>
    </row>
    <row r="70" spans="2:20" ht="22.5" customHeight="1" thickBot="1">
      <c r="B70" s="270"/>
      <c r="C70" s="60">
        <v>1000</v>
      </c>
      <c r="D70" s="61">
        <v>600</v>
      </c>
      <c r="E70" s="62">
        <v>130</v>
      </c>
      <c r="F70" s="60">
        <v>2</v>
      </c>
      <c r="G70" s="155">
        <f t="shared" si="3"/>
        <v>1.2</v>
      </c>
      <c r="H70" s="63">
        <v>0.156</v>
      </c>
      <c r="I70" s="60">
        <v>36</v>
      </c>
      <c r="J70" s="64">
        <v>5.6159999999999997</v>
      </c>
      <c r="K70" s="55">
        <f t="shared" si="4"/>
        <v>73.007999999999996</v>
      </c>
      <c r="L70" s="56">
        <f t="shared" si="1"/>
        <v>2664.9792000000002</v>
      </c>
      <c r="M70" s="85">
        <v>17083.2</v>
      </c>
      <c r="N70" s="86">
        <f t="shared" si="2"/>
        <v>2220.8160000000003</v>
      </c>
      <c r="O70" s="7"/>
      <c r="P70" s="7"/>
      <c r="Q70" s="7"/>
      <c r="R70" s="7"/>
      <c r="S70" s="7"/>
      <c r="T70" s="7"/>
    </row>
    <row r="71" spans="2:20" ht="22.5" customHeight="1" thickBot="1">
      <c r="B71" s="270"/>
      <c r="C71" s="60">
        <v>1000</v>
      </c>
      <c r="D71" s="61">
        <v>600</v>
      </c>
      <c r="E71" s="62">
        <v>140</v>
      </c>
      <c r="F71" s="60">
        <v>2</v>
      </c>
      <c r="G71" s="155">
        <f t="shared" si="3"/>
        <v>1.2</v>
      </c>
      <c r="H71" s="63">
        <v>0.16800000000000001</v>
      </c>
      <c r="I71" s="60">
        <v>32</v>
      </c>
      <c r="J71" s="64">
        <v>5.3760000000000003</v>
      </c>
      <c r="K71" s="55">
        <f t="shared" si="4"/>
        <v>69.888000000000005</v>
      </c>
      <c r="L71" s="56">
        <f t="shared" si="1"/>
        <v>2869.9776000000002</v>
      </c>
      <c r="M71" s="85">
        <v>17083.2</v>
      </c>
      <c r="N71" s="86">
        <f t="shared" si="2"/>
        <v>2391.6480000000001</v>
      </c>
      <c r="O71" s="7"/>
      <c r="P71" s="7"/>
      <c r="Q71" s="7"/>
      <c r="R71" s="7"/>
      <c r="S71" s="7"/>
      <c r="T71" s="7"/>
    </row>
    <row r="72" spans="2:20" ht="22.5" customHeight="1" thickBot="1">
      <c r="B72" s="270"/>
      <c r="C72" s="60">
        <v>1000</v>
      </c>
      <c r="D72" s="61">
        <v>600</v>
      </c>
      <c r="E72" s="62">
        <v>150</v>
      </c>
      <c r="F72" s="60">
        <v>2</v>
      </c>
      <c r="G72" s="155">
        <f t="shared" si="3"/>
        <v>1.2</v>
      </c>
      <c r="H72" s="63">
        <v>0.18</v>
      </c>
      <c r="I72" s="60">
        <v>32</v>
      </c>
      <c r="J72" s="64">
        <v>5.76</v>
      </c>
      <c r="K72" s="55">
        <f t="shared" si="4"/>
        <v>74.88</v>
      </c>
      <c r="L72" s="56">
        <f t="shared" si="1"/>
        <v>3074.9760000000001</v>
      </c>
      <c r="M72" s="85">
        <v>17083.2</v>
      </c>
      <c r="N72" s="86">
        <f t="shared" si="2"/>
        <v>2562.48</v>
      </c>
      <c r="O72" s="7"/>
      <c r="P72" s="7"/>
      <c r="Q72" s="7"/>
      <c r="R72" s="7"/>
      <c r="S72" s="7"/>
      <c r="T72" s="7"/>
    </row>
    <row r="73" spans="2:20" ht="22.5" customHeight="1" thickBot="1">
      <c r="B73" s="270"/>
      <c r="C73" s="60">
        <v>1000</v>
      </c>
      <c r="D73" s="61">
        <v>600</v>
      </c>
      <c r="E73" s="62">
        <v>160</v>
      </c>
      <c r="F73" s="60">
        <v>2</v>
      </c>
      <c r="G73" s="155">
        <f t="shared" si="3"/>
        <v>1.2</v>
      </c>
      <c r="H73" s="63">
        <v>0.192</v>
      </c>
      <c r="I73" s="60">
        <v>28</v>
      </c>
      <c r="J73" s="64">
        <v>5.3760000000000003</v>
      </c>
      <c r="K73" s="55">
        <f t="shared" si="4"/>
        <v>69.888000000000005</v>
      </c>
      <c r="L73" s="56">
        <f t="shared" si="1"/>
        <v>3279.9744000000001</v>
      </c>
      <c r="M73" s="85">
        <v>17083.2</v>
      </c>
      <c r="N73" s="86">
        <f t="shared" si="2"/>
        <v>2733.3120000000004</v>
      </c>
      <c r="O73" s="7"/>
      <c r="P73" s="7"/>
      <c r="Q73" s="7"/>
      <c r="R73" s="7"/>
      <c r="S73" s="7"/>
      <c r="T73" s="7"/>
    </row>
    <row r="74" spans="2:20" ht="22.5" customHeight="1" thickBot="1">
      <c r="B74" s="270"/>
      <c r="C74" s="60">
        <v>1000</v>
      </c>
      <c r="D74" s="61">
        <v>600</v>
      </c>
      <c r="E74" s="62">
        <v>170</v>
      </c>
      <c r="F74" s="60">
        <v>2</v>
      </c>
      <c r="G74" s="155">
        <f t="shared" si="3"/>
        <v>1.2</v>
      </c>
      <c r="H74" s="63">
        <v>0.20400000000000001</v>
      </c>
      <c r="I74" s="60">
        <v>28</v>
      </c>
      <c r="J74" s="64">
        <v>5.7120000000000006</v>
      </c>
      <c r="K74" s="55">
        <f t="shared" si="4"/>
        <v>74.256000000000014</v>
      </c>
      <c r="L74" s="56">
        <f t="shared" si="1"/>
        <v>3484.9728000000005</v>
      </c>
      <c r="M74" s="85">
        <v>17083.2</v>
      </c>
      <c r="N74" s="86">
        <f t="shared" si="2"/>
        <v>2904.1440000000007</v>
      </c>
      <c r="O74" s="7"/>
      <c r="P74" s="7"/>
      <c r="Q74" s="7"/>
      <c r="R74" s="7"/>
      <c r="S74" s="7"/>
      <c r="T74" s="7"/>
    </row>
    <row r="75" spans="2:20" ht="22.5" customHeight="1" thickBot="1">
      <c r="B75" s="270"/>
      <c r="C75" s="60">
        <v>1000</v>
      </c>
      <c r="D75" s="61">
        <v>600</v>
      </c>
      <c r="E75" s="62">
        <v>180</v>
      </c>
      <c r="F75" s="60">
        <v>1</v>
      </c>
      <c r="G75" s="155">
        <f t="shared" si="3"/>
        <v>0.6</v>
      </c>
      <c r="H75" s="63">
        <v>0.108</v>
      </c>
      <c r="I75" s="60">
        <v>52</v>
      </c>
      <c r="J75" s="64">
        <v>5.6159999999999997</v>
      </c>
      <c r="K75" s="55">
        <f t="shared" si="4"/>
        <v>73.007999999999996</v>
      </c>
      <c r="L75" s="56">
        <f t="shared" si="1"/>
        <v>1844.9856</v>
      </c>
      <c r="M75" s="85">
        <v>17083.2</v>
      </c>
      <c r="N75" s="86">
        <f t="shared" si="2"/>
        <v>3074.9760000000001</v>
      </c>
      <c r="O75" s="7"/>
      <c r="P75" s="7"/>
      <c r="Q75" s="7"/>
      <c r="R75" s="7"/>
      <c r="S75" s="7"/>
      <c r="T75" s="7"/>
    </row>
    <row r="76" spans="2:20" ht="22.5" customHeight="1" thickBot="1">
      <c r="B76" s="270"/>
      <c r="C76" s="60">
        <v>1000</v>
      </c>
      <c r="D76" s="61">
        <v>600</v>
      </c>
      <c r="E76" s="62">
        <v>190</v>
      </c>
      <c r="F76" s="60">
        <v>1</v>
      </c>
      <c r="G76" s="155">
        <f t="shared" si="3"/>
        <v>0.6</v>
      </c>
      <c r="H76" s="63">
        <v>0.11399999999999999</v>
      </c>
      <c r="I76" s="60">
        <v>48</v>
      </c>
      <c r="J76" s="64">
        <v>5.4719999999999995</v>
      </c>
      <c r="K76" s="55">
        <f t="shared" si="4"/>
        <v>71.135999999999996</v>
      </c>
      <c r="L76" s="56">
        <f t="shared" si="1"/>
        <v>1947.4848</v>
      </c>
      <c r="M76" s="85">
        <v>17083.2</v>
      </c>
      <c r="N76" s="86">
        <f t="shared" si="2"/>
        <v>3245.808</v>
      </c>
      <c r="O76" s="7"/>
      <c r="P76" s="7"/>
      <c r="Q76" s="7"/>
      <c r="R76" s="7"/>
      <c r="S76" s="7"/>
      <c r="T76" s="7"/>
    </row>
    <row r="77" spans="2:20" ht="22.5" customHeight="1" thickBot="1">
      <c r="B77" s="270"/>
      <c r="C77" s="68">
        <v>1000</v>
      </c>
      <c r="D77" s="69">
        <v>600</v>
      </c>
      <c r="E77" s="70">
        <v>200</v>
      </c>
      <c r="F77" s="68">
        <v>1</v>
      </c>
      <c r="G77" s="151">
        <f t="shared" si="3"/>
        <v>0.6</v>
      </c>
      <c r="H77" s="72">
        <v>0.12</v>
      </c>
      <c r="I77" s="68">
        <v>48</v>
      </c>
      <c r="J77" s="74">
        <v>5.76</v>
      </c>
      <c r="K77" s="157">
        <f t="shared" si="4"/>
        <v>74.88</v>
      </c>
      <c r="L77" s="89">
        <f t="shared" si="1"/>
        <v>2049.9839999999999</v>
      </c>
      <c r="M77" s="90">
        <v>17083.2</v>
      </c>
      <c r="N77" s="91">
        <f t="shared" si="2"/>
        <v>3416.64</v>
      </c>
      <c r="O77" s="7"/>
      <c r="P77" s="7"/>
      <c r="Q77" s="7"/>
      <c r="R77" s="7"/>
      <c r="S77" s="7"/>
      <c r="T77" s="7"/>
    </row>
    <row r="78" spans="2:20" ht="18.600000000000001" customHeight="1">
      <c r="B78" s="6"/>
      <c r="C78" s="7"/>
      <c r="D78" s="7"/>
      <c r="E78" s="7"/>
      <c r="F78" s="8"/>
      <c r="G78" s="7"/>
      <c r="H78" s="9"/>
      <c r="I78" s="8"/>
      <c r="J78" s="10"/>
      <c r="K78" s="10"/>
      <c r="L78" s="7"/>
      <c r="M78" s="7"/>
      <c r="N78" s="7"/>
      <c r="O78" s="7"/>
      <c r="P78" s="7"/>
      <c r="Q78" s="7"/>
      <c r="R78" s="7"/>
      <c r="S78" s="7"/>
      <c r="T78" s="7"/>
    </row>
    <row r="79" spans="2:20" ht="18.600000000000001" customHeight="1">
      <c r="B79" s="128" t="s">
        <v>22</v>
      </c>
      <c r="C79" s="7"/>
      <c r="D79" s="7"/>
      <c r="E79" s="7"/>
      <c r="F79" s="7"/>
      <c r="G79" s="8"/>
      <c r="H79" s="7"/>
      <c r="I79" s="9"/>
      <c r="J79" s="8"/>
      <c r="K79" s="10"/>
      <c r="L79" s="10"/>
      <c r="M79" s="7"/>
      <c r="N79" s="7"/>
      <c r="O79" s="7"/>
      <c r="P79" s="7"/>
      <c r="Q79" s="7"/>
      <c r="R79" s="7"/>
      <c r="S79" s="7"/>
      <c r="T79" s="7"/>
    </row>
    <row r="80" spans="2:20" ht="18.600000000000001" customHeight="1">
      <c r="B80" s="2" t="s">
        <v>23</v>
      </c>
      <c r="C80" s="129"/>
      <c r="D80" s="129"/>
      <c r="E80" s="129"/>
      <c r="F80" s="129"/>
      <c r="G80" s="130"/>
      <c r="H80" s="129"/>
      <c r="I80" s="131"/>
      <c r="J80" s="130"/>
      <c r="K80" s="132"/>
      <c r="L80" s="132"/>
      <c r="M80" s="7"/>
      <c r="N80" s="7"/>
      <c r="O80" s="7"/>
      <c r="P80" s="7"/>
      <c r="Q80" s="7"/>
      <c r="R80" s="7"/>
      <c r="S80" s="7"/>
      <c r="T80" s="7"/>
    </row>
    <row r="81" spans="2:20" ht="17.7" customHeight="1">
      <c r="B81" s="134" t="s">
        <v>24</v>
      </c>
      <c r="C81" s="7"/>
      <c r="D81" s="7"/>
      <c r="E81" s="7"/>
      <c r="F81" s="7"/>
      <c r="G81" s="8"/>
      <c r="H81" s="7"/>
      <c r="I81" s="9"/>
      <c r="J81" s="8"/>
      <c r="K81" s="10"/>
      <c r="L81" s="10"/>
      <c r="M81" s="7"/>
      <c r="N81" s="7"/>
      <c r="O81" s="7"/>
      <c r="P81" s="7"/>
      <c r="Q81" s="7"/>
      <c r="R81" s="7"/>
      <c r="S81" s="7"/>
      <c r="T81" s="7"/>
    </row>
    <row r="82" spans="2:20" ht="17.7" customHeight="1">
      <c r="B82" s="257" t="s">
        <v>25</v>
      </c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7"/>
      <c r="O82" s="7"/>
      <c r="P82" s="7"/>
      <c r="Q82" s="7"/>
      <c r="R82" s="7"/>
      <c r="S82" s="7"/>
      <c r="T82" s="7"/>
    </row>
    <row r="83" spans="2:20" ht="18.75" customHeight="1"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7"/>
      <c r="O83" s="7"/>
      <c r="P83" s="7"/>
      <c r="Q83" s="7"/>
      <c r="R83" s="7"/>
      <c r="S83" s="7"/>
      <c r="T83" s="7"/>
    </row>
    <row r="84" spans="2:20">
      <c r="B84" s="6"/>
      <c r="C84" s="7"/>
      <c r="D84" s="7"/>
      <c r="E84" s="7"/>
      <c r="F84" s="8"/>
      <c r="G84" s="7"/>
      <c r="H84" s="9"/>
      <c r="I84" s="8"/>
      <c r="J84" s="10"/>
      <c r="K84" s="10"/>
      <c r="L84" s="7"/>
      <c r="M84" s="7"/>
      <c r="N84" s="7"/>
      <c r="O84" s="7"/>
      <c r="P84" s="7"/>
      <c r="Q84" s="7"/>
      <c r="R84" s="7"/>
      <c r="S84" s="7"/>
      <c r="T84" s="7"/>
    </row>
    <row r="85" spans="2:20">
      <c r="B85" s="6"/>
      <c r="C85" s="7"/>
      <c r="D85" s="7"/>
      <c r="E85" s="7"/>
      <c r="F85" s="8"/>
      <c r="G85" s="7"/>
      <c r="H85" s="9"/>
      <c r="I85" s="8"/>
      <c r="J85" s="10"/>
      <c r="K85" s="10"/>
      <c r="L85" s="7"/>
      <c r="M85" s="7"/>
      <c r="N85" s="7"/>
      <c r="O85" s="7"/>
      <c r="P85" s="7"/>
      <c r="Q85" s="7"/>
      <c r="R85" s="7"/>
      <c r="S85" s="7"/>
      <c r="T85" s="7"/>
    </row>
    <row r="86" spans="2:20">
      <c r="B86" s="6"/>
      <c r="C86" s="7"/>
      <c r="D86" s="7"/>
      <c r="E86" s="7"/>
      <c r="F86" s="8"/>
      <c r="G86" s="7"/>
      <c r="H86" s="9"/>
      <c r="I86" s="8"/>
      <c r="J86" s="10"/>
      <c r="K86" s="10"/>
      <c r="L86" s="7"/>
      <c r="M86" s="7"/>
      <c r="N86" s="7"/>
      <c r="O86" s="7"/>
      <c r="P86" s="7"/>
      <c r="Q86" s="7"/>
      <c r="R86" s="7"/>
      <c r="S86" s="7"/>
      <c r="T86" s="7"/>
    </row>
    <row r="87" spans="2:20">
      <c r="B87" s="6"/>
      <c r="C87" s="7"/>
      <c r="D87" s="7"/>
      <c r="E87" s="7"/>
      <c r="F87" s="8"/>
      <c r="G87" s="7"/>
      <c r="H87" s="9"/>
      <c r="I87" s="8"/>
      <c r="J87" s="10"/>
      <c r="K87" s="10"/>
      <c r="L87" s="7"/>
      <c r="M87" s="7"/>
      <c r="N87" s="7"/>
      <c r="O87" s="7"/>
      <c r="P87" s="7"/>
      <c r="Q87" s="7"/>
      <c r="R87" s="7"/>
      <c r="S87" s="7"/>
      <c r="T87" s="7"/>
    </row>
    <row r="88" spans="2:20">
      <c r="B88" s="6"/>
      <c r="C88" s="7"/>
      <c r="D88" s="7"/>
      <c r="E88" s="7"/>
      <c r="F88" s="8"/>
      <c r="G88" s="7"/>
      <c r="H88" s="9"/>
      <c r="I88" s="8"/>
      <c r="J88" s="10"/>
      <c r="K88" s="10"/>
      <c r="L88" s="7"/>
      <c r="M88" s="7"/>
      <c r="N88" s="7"/>
      <c r="O88" s="7"/>
      <c r="P88" s="7"/>
      <c r="Q88" s="7"/>
      <c r="R88" s="7"/>
      <c r="S88" s="7"/>
      <c r="T88" s="7"/>
    </row>
    <row r="89" spans="2:20">
      <c r="B89" s="6"/>
      <c r="C89" s="7"/>
      <c r="D89" s="7"/>
      <c r="E89" s="7"/>
      <c r="F89" s="8"/>
      <c r="G89" s="7"/>
      <c r="H89" s="9"/>
      <c r="I89" s="8"/>
      <c r="J89" s="10"/>
      <c r="K89" s="10"/>
      <c r="L89" s="7"/>
      <c r="M89" s="7"/>
      <c r="N89" s="7"/>
      <c r="O89" s="7"/>
      <c r="P89" s="7"/>
      <c r="Q89" s="7"/>
      <c r="R89" s="7"/>
      <c r="S89" s="7"/>
      <c r="T89" s="7"/>
    </row>
    <row r="90" spans="2:20">
      <c r="B90" s="6"/>
      <c r="C90" s="7"/>
      <c r="D90" s="7"/>
      <c r="E90" s="7"/>
      <c r="F90" s="8"/>
      <c r="G90" s="7"/>
      <c r="H90" s="9"/>
      <c r="I90" s="8"/>
      <c r="J90" s="10"/>
      <c r="K90" s="10"/>
      <c r="L90" s="7"/>
      <c r="M90" s="7"/>
      <c r="N90" s="7"/>
      <c r="O90" s="7"/>
      <c r="P90" s="7"/>
      <c r="Q90" s="7"/>
      <c r="R90" s="7"/>
      <c r="S90" s="7"/>
      <c r="T90" s="7"/>
    </row>
    <row r="91" spans="2:20">
      <c r="B91" s="6"/>
      <c r="C91" s="7"/>
      <c r="D91" s="7"/>
      <c r="E91" s="7"/>
      <c r="F91" s="8"/>
      <c r="G91" s="7"/>
      <c r="H91" s="9"/>
      <c r="I91" s="8"/>
      <c r="J91" s="10"/>
      <c r="K91" s="10"/>
      <c r="L91" s="7"/>
      <c r="M91" s="7"/>
      <c r="N91" s="7"/>
      <c r="O91" s="7"/>
      <c r="P91" s="7"/>
      <c r="Q91" s="7"/>
      <c r="R91" s="7"/>
      <c r="S91" s="7"/>
      <c r="T91" s="7"/>
    </row>
    <row r="92" spans="2:20">
      <c r="B92" s="6"/>
      <c r="C92" s="7"/>
      <c r="D92" s="7"/>
      <c r="E92" s="7"/>
      <c r="F92" s="8"/>
      <c r="G92" s="7"/>
      <c r="H92" s="9"/>
      <c r="I92" s="8"/>
      <c r="J92" s="10"/>
      <c r="K92" s="10"/>
      <c r="L92" s="7"/>
      <c r="M92" s="7"/>
      <c r="N92" s="7"/>
      <c r="O92" s="7"/>
      <c r="P92" s="7"/>
      <c r="Q92" s="7"/>
      <c r="R92" s="7"/>
      <c r="S92" s="7"/>
      <c r="T92" s="7"/>
    </row>
    <row r="93" spans="2:20">
      <c r="B93" s="6"/>
      <c r="C93" s="7"/>
      <c r="D93" s="7"/>
      <c r="E93" s="7"/>
      <c r="F93" s="8"/>
      <c r="G93" s="7"/>
      <c r="H93" s="9"/>
      <c r="I93" s="8"/>
      <c r="J93" s="10"/>
      <c r="K93" s="10"/>
      <c r="L93" s="7"/>
      <c r="M93" s="7"/>
      <c r="N93" s="7"/>
      <c r="O93" s="7"/>
      <c r="P93" s="7"/>
      <c r="Q93" s="7"/>
      <c r="R93" s="7"/>
      <c r="S93" s="7"/>
      <c r="T93" s="7"/>
    </row>
    <row r="94" spans="2:20">
      <c r="B94" s="6"/>
      <c r="C94" s="7"/>
      <c r="D94" s="7"/>
      <c r="E94" s="7"/>
      <c r="F94" s="8"/>
      <c r="G94" s="7"/>
      <c r="H94" s="9"/>
      <c r="I94" s="8"/>
      <c r="J94" s="10"/>
      <c r="K94" s="10"/>
      <c r="L94" s="7"/>
      <c r="M94" s="7"/>
      <c r="N94" s="7"/>
      <c r="O94" s="7"/>
      <c r="P94" s="7"/>
      <c r="Q94" s="7"/>
      <c r="R94" s="7"/>
      <c r="S94" s="7"/>
      <c r="T94" s="7"/>
    </row>
    <row r="95" spans="2:20">
      <c r="B95" s="6"/>
      <c r="C95" s="7"/>
      <c r="D95" s="7"/>
      <c r="E95" s="7"/>
      <c r="F95" s="8"/>
      <c r="G95" s="7"/>
      <c r="H95" s="9"/>
      <c r="I95" s="8"/>
      <c r="J95" s="10"/>
      <c r="K95" s="10"/>
      <c r="L95" s="7"/>
      <c r="M95" s="7"/>
      <c r="N95" s="7"/>
      <c r="O95" s="7"/>
      <c r="P95" s="7"/>
      <c r="Q95" s="7"/>
      <c r="R95" s="7"/>
      <c r="S95" s="7"/>
      <c r="T95" s="7"/>
    </row>
    <row r="96" spans="2:20">
      <c r="B96" s="6"/>
      <c r="C96" s="7"/>
      <c r="D96" s="7"/>
      <c r="E96" s="7"/>
      <c r="F96" s="8"/>
      <c r="G96" s="7"/>
      <c r="H96" s="9"/>
      <c r="I96" s="8"/>
      <c r="J96" s="10"/>
      <c r="K96" s="10"/>
      <c r="L96" s="7"/>
      <c r="M96" s="7"/>
      <c r="N96" s="7"/>
      <c r="O96" s="7"/>
      <c r="P96" s="7"/>
      <c r="Q96" s="7"/>
      <c r="R96" s="7"/>
      <c r="S96" s="7"/>
      <c r="T96" s="7"/>
    </row>
    <row r="97" spans="2:20">
      <c r="B97" s="6"/>
      <c r="C97" s="7"/>
      <c r="D97" s="7"/>
      <c r="E97" s="7"/>
      <c r="F97" s="8"/>
      <c r="G97" s="7"/>
      <c r="H97" s="9"/>
      <c r="I97" s="8"/>
      <c r="J97" s="10"/>
      <c r="K97" s="10"/>
      <c r="L97" s="7"/>
      <c r="M97" s="7"/>
      <c r="N97" s="7"/>
      <c r="O97" s="7"/>
      <c r="P97" s="7"/>
      <c r="Q97" s="7"/>
      <c r="R97" s="7"/>
      <c r="S97" s="7"/>
      <c r="T97" s="7"/>
    </row>
    <row r="98" spans="2:20">
      <c r="B98" s="6"/>
      <c r="C98" s="7"/>
      <c r="D98" s="7"/>
      <c r="E98" s="7"/>
      <c r="F98" s="8"/>
      <c r="G98" s="7"/>
      <c r="H98" s="9"/>
      <c r="I98" s="8"/>
      <c r="J98" s="10"/>
      <c r="K98" s="10"/>
      <c r="L98" s="7"/>
      <c r="M98" s="7"/>
      <c r="N98" s="7"/>
      <c r="O98" s="7"/>
      <c r="P98" s="7"/>
      <c r="Q98" s="7"/>
      <c r="R98" s="7"/>
      <c r="S98" s="7"/>
      <c r="T98" s="7"/>
    </row>
    <row r="99" spans="2:20">
      <c r="B99" s="6"/>
      <c r="C99" s="7"/>
      <c r="D99" s="7"/>
      <c r="E99" s="7"/>
      <c r="F99" s="8"/>
      <c r="G99" s="7"/>
      <c r="H99" s="9"/>
      <c r="I99" s="8"/>
      <c r="J99" s="10"/>
      <c r="K99" s="10"/>
      <c r="L99" s="7"/>
      <c r="M99" s="7"/>
      <c r="N99" s="7"/>
      <c r="O99" s="7"/>
      <c r="P99" s="7"/>
      <c r="Q99" s="7"/>
      <c r="R99" s="7"/>
      <c r="S99" s="7"/>
      <c r="T99" s="7"/>
    </row>
    <row r="100" spans="2:20">
      <c r="B100" s="6"/>
      <c r="C100" s="7"/>
      <c r="D100" s="7"/>
      <c r="E100" s="7"/>
      <c r="F100" s="8"/>
      <c r="G100" s="7"/>
      <c r="H100" s="9"/>
      <c r="I100" s="8"/>
      <c r="J100" s="10"/>
      <c r="K100" s="10"/>
      <c r="L100" s="7"/>
      <c r="M100" s="7"/>
      <c r="N100" s="7"/>
      <c r="O100" s="7"/>
      <c r="P100" s="7"/>
      <c r="Q100" s="7"/>
      <c r="R100" s="7"/>
      <c r="S100" s="7"/>
      <c r="T100" s="7"/>
    </row>
    <row r="101" spans="2:20">
      <c r="B101" s="6"/>
      <c r="C101" s="7"/>
      <c r="D101" s="7"/>
      <c r="E101" s="7"/>
      <c r="F101" s="8"/>
      <c r="G101" s="7"/>
      <c r="H101" s="9"/>
      <c r="I101" s="8"/>
      <c r="J101" s="10"/>
      <c r="K101" s="10"/>
      <c r="L101" s="7"/>
      <c r="M101" s="7"/>
      <c r="N101" s="7"/>
      <c r="O101" s="7"/>
      <c r="P101" s="7"/>
      <c r="Q101" s="7"/>
      <c r="R101" s="7"/>
      <c r="S101" s="7"/>
      <c r="T101" s="7"/>
    </row>
    <row r="102" spans="2:20">
      <c r="B102" s="6"/>
      <c r="C102" s="7"/>
      <c r="D102" s="7"/>
      <c r="E102" s="7"/>
      <c r="F102" s="8"/>
      <c r="G102" s="7"/>
      <c r="H102" s="9"/>
      <c r="I102" s="8"/>
      <c r="J102" s="10"/>
      <c r="K102" s="10"/>
      <c r="L102" s="7"/>
      <c r="M102" s="7"/>
      <c r="N102" s="7"/>
      <c r="O102" s="7"/>
      <c r="P102" s="7"/>
      <c r="Q102" s="7"/>
      <c r="R102" s="7"/>
      <c r="S102" s="7"/>
      <c r="T102" s="7"/>
    </row>
  </sheetData>
  <sheetProtection selectLockedCells="1" selectUnlockedCells="1"/>
  <mergeCells count="24">
    <mergeCell ref="B83:M83"/>
    <mergeCell ref="I15:J15"/>
    <mergeCell ref="K15:K16"/>
    <mergeCell ref="L15:N15"/>
    <mergeCell ref="B21:B40"/>
    <mergeCell ref="B46:B59"/>
    <mergeCell ref="B64:B77"/>
    <mergeCell ref="B15:B16"/>
    <mergeCell ref="C15:C16"/>
    <mergeCell ref="D15:D16"/>
    <mergeCell ref="E15:E16"/>
    <mergeCell ref="F15:H15"/>
    <mergeCell ref="D1:F2"/>
    <mergeCell ref="J2:N6"/>
    <mergeCell ref="B82:M82"/>
    <mergeCell ref="K7:N7"/>
    <mergeCell ref="B8:B9"/>
    <mergeCell ref="K8:N8"/>
    <mergeCell ref="L9:N9"/>
    <mergeCell ref="K11:N11"/>
    <mergeCell ref="B12:N12"/>
    <mergeCell ref="B13:N13"/>
    <mergeCell ref="B14:I14"/>
    <mergeCell ref="J14:N14"/>
  </mergeCells>
  <hyperlinks>
    <hyperlink ref="B17" r:id="rId1"/>
    <hyperlink ref="B41" r:id="rId2"/>
    <hyperlink ref="B60" r:id="rId3"/>
    <hyperlink ref="B11" r:id="rId4"/>
  </hyperlinks>
  <pageMargins left="0.78740157480314965" right="0.39370078740157483" top="0.39370078740157483" bottom="0.39370078740157483" header="0.51181102362204722" footer="0.51181102362204722"/>
  <pageSetup paperSize="9" scale="37" firstPageNumber="0" orientation="portrait" horizontalDpi="300" verticalDpi="300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view="pageBreakPreview" zoomScale="55" zoomScaleNormal="55" zoomScaleSheetLayoutView="55" workbookViewId="0">
      <selection activeCell="J14" sqref="J14:N14"/>
    </sheetView>
  </sheetViews>
  <sheetFormatPr defaultColWidth="11.44140625" defaultRowHeight="17.399999999999999"/>
  <cols>
    <col min="1" max="1" width="11.44140625" style="17" customWidth="1"/>
    <col min="2" max="2" width="63.33203125" style="1" customWidth="1"/>
    <col min="3" max="5" width="9.6640625" style="2" customWidth="1"/>
    <col min="6" max="6" width="11.5546875" style="3" customWidth="1"/>
    <col min="7" max="7" width="11.5546875" style="2" customWidth="1"/>
    <col min="8" max="8" width="11.5546875" style="4" customWidth="1"/>
    <col min="9" max="9" width="11.5546875" style="3" customWidth="1"/>
    <col min="10" max="10" width="11.5546875" style="5" customWidth="1"/>
    <col min="11" max="11" width="16" style="5" customWidth="1"/>
    <col min="12" max="12" width="16.6640625" style="2" customWidth="1"/>
    <col min="13" max="13" width="19" style="2" customWidth="1"/>
    <col min="14" max="14" width="20.6640625" style="2" customWidth="1"/>
    <col min="15" max="16384" width="11.44140625" style="2"/>
  </cols>
  <sheetData>
    <row r="1" spans="1:15" ht="18.75" customHeight="1">
      <c r="B1" s="14"/>
      <c r="C1" s="15"/>
      <c r="D1" s="255"/>
      <c r="E1" s="255"/>
      <c r="F1" s="255"/>
      <c r="G1" s="7"/>
      <c r="H1" s="9"/>
      <c r="I1" s="8"/>
      <c r="J1" s="10"/>
      <c r="K1" s="10"/>
      <c r="L1" s="7"/>
      <c r="M1" s="7"/>
      <c r="N1" s="7"/>
      <c r="O1" s="7"/>
    </row>
    <row r="2" spans="1:15" ht="20.25" customHeight="1">
      <c r="B2" s="14"/>
      <c r="C2" s="16"/>
      <c r="D2" s="255"/>
      <c r="E2" s="255"/>
      <c r="F2" s="255"/>
      <c r="G2" s="7"/>
      <c r="H2" s="9"/>
      <c r="I2" s="8"/>
      <c r="J2" s="256" t="s">
        <v>67</v>
      </c>
      <c r="K2" s="256"/>
      <c r="L2" s="256"/>
      <c r="M2" s="256"/>
      <c r="N2" s="256"/>
      <c r="O2" s="7"/>
    </row>
    <row r="3" spans="1:15">
      <c r="B3" s="6"/>
      <c r="C3" s="7"/>
      <c r="D3" s="7"/>
      <c r="E3" s="7"/>
      <c r="F3" s="8"/>
      <c r="G3" s="7"/>
      <c r="H3" s="9"/>
      <c r="I3" s="8"/>
      <c r="J3" s="256"/>
      <c r="K3" s="256"/>
      <c r="L3" s="256"/>
      <c r="M3" s="256"/>
      <c r="N3" s="256"/>
      <c r="O3" s="7"/>
    </row>
    <row r="4" spans="1:15">
      <c r="B4" s="6"/>
      <c r="C4" s="7"/>
      <c r="D4" s="7"/>
      <c r="E4" s="7"/>
      <c r="F4" s="8"/>
      <c r="G4" s="7"/>
      <c r="H4" s="9"/>
      <c r="I4" s="8"/>
      <c r="J4" s="256"/>
      <c r="K4" s="256"/>
      <c r="L4" s="256"/>
      <c r="M4" s="256"/>
      <c r="N4" s="256"/>
      <c r="O4" s="7"/>
    </row>
    <row r="5" spans="1:15" ht="21.75" customHeight="1">
      <c r="B5" s="19"/>
      <c r="C5" s="20"/>
      <c r="D5" s="20"/>
      <c r="E5" s="20"/>
      <c r="F5" s="21"/>
      <c r="G5" s="20"/>
      <c r="H5" s="22"/>
      <c r="I5" s="21"/>
      <c r="J5" s="256"/>
      <c r="K5" s="256"/>
      <c r="L5" s="256"/>
      <c r="M5" s="256"/>
      <c r="N5" s="256"/>
      <c r="O5" s="7"/>
    </row>
    <row r="6" spans="1:15" s="12" customFormat="1" ht="19.5" customHeight="1">
      <c r="A6" s="18"/>
      <c r="B6" s="23"/>
      <c r="C6" s="23"/>
      <c r="D6" s="23"/>
      <c r="E6" s="23"/>
      <c r="F6" s="24"/>
      <c r="G6" s="23"/>
      <c r="H6" s="25"/>
      <c r="I6" s="24"/>
      <c r="J6" s="256"/>
      <c r="K6" s="256"/>
      <c r="L6" s="256"/>
      <c r="M6" s="256"/>
      <c r="N6" s="256"/>
      <c r="O6" s="11"/>
    </row>
    <row r="7" spans="1:15" s="12" customFormat="1" ht="18.75" customHeight="1">
      <c r="A7" s="18"/>
      <c r="B7" s="26"/>
      <c r="C7" s="26"/>
      <c r="D7" s="26"/>
      <c r="E7" s="26"/>
      <c r="F7" s="26"/>
      <c r="G7" s="26"/>
      <c r="H7" s="26"/>
      <c r="I7" s="26"/>
      <c r="J7" s="256"/>
      <c r="K7" s="256"/>
      <c r="L7" s="256"/>
      <c r="M7" s="256"/>
      <c r="N7" s="256"/>
      <c r="O7" s="11"/>
    </row>
    <row r="8" spans="1:15" s="12" customFormat="1" ht="19.5" customHeight="1">
      <c r="A8" s="18"/>
      <c r="B8" s="262" t="s">
        <v>0</v>
      </c>
      <c r="C8" s="26"/>
      <c r="D8" s="26"/>
      <c r="E8" s="26"/>
      <c r="F8" s="26"/>
      <c r="G8" s="26"/>
      <c r="H8" s="26"/>
      <c r="I8" s="26"/>
      <c r="J8" s="27"/>
      <c r="K8" s="263"/>
      <c r="L8" s="263"/>
      <c r="M8" s="263"/>
      <c r="N8" s="263"/>
      <c r="O8" s="11"/>
    </row>
    <row r="9" spans="1:15" s="12" customFormat="1" ht="19.5" customHeight="1">
      <c r="A9" s="18"/>
      <c r="B9" s="262"/>
      <c r="C9" s="23"/>
      <c r="D9" s="23"/>
      <c r="E9" s="23"/>
      <c r="F9" s="24"/>
      <c r="G9" s="23"/>
      <c r="H9" s="25"/>
      <c r="I9" s="24"/>
      <c r="J9" s="27"/>
      <c r="K9" s="28"/>
      <c r="L9" s="263"/>
      <c r="M9" s="263"/>
      <c r="N9" s="263"/>
      <c r="O9" s="11"/>
    </row>
    <row r="10" spans="1:15" s="12" customFormat="1" ht="24.9" customHeight="1">
      <c r="A10" s="18"/>
      <c r="B10" s="23"/>
      <c r="C10" s="23"/>
      <c r="D10" s="23"/>
      <c r="E10" s="23"/>
      <c r="F10" s="24"/>
      <c r="G10" s="23"/>
      <c r="H10" s="25"/>
      <c r="I10" s="24"/>
      <c r="J10" s="27"/>
      <c r="K10" s="27"/>
      <c r="L10" s="30"/>
      <c r="M10" s="31"/>
      <c r="N10" s="30"/>
      <c r="O10" s="11"/>
    </row>
    <row r="11" spans="1:15" s="12" customFormat="1" ht="24.9" customHeight="1">
      <c r="A11" s="18"/>
      <c r="B11" s="32" t="s">
        <v>33</v>
      </c>
      <c r="C11" s="33"/>
      <c r="D11" s="33"/>
      <c r="E11" s="33"/>
      <c r="F11" s="34"/>
      <c r="G11" s="33"/>
      <c r="H11" s="35"/>
      <c r="I11" s="34"/>
      <c r="J11" s="36"/>
      <c r="K11" s="258"/>
      <c r="L11" s="258"/>
      <c r="M11" s="258"/>
      <c r="N11" s="258"/>
      <c r="O11" s="11"/>
    </row>
    <row r="12" spans="1:15" s="12" customFormat="1" ht="42" customHeight="1">
      <c r="A12" s="18"/>
      <c r="B12" s="257" t="s">
        <v>34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11"/>
    </row>
    <row r="13" spans="1:15" s="12" customFormat="1" ht="24.9" customHeight="1">
      <c r="A13" s="1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1"/>
    </row>
    <row r="14" spans="1:15" ht="23.25" customHeight="1" thickBot="1">
      <c r="B14" s="259" t="s">
        <v>3</v>
      </c>
      <c r="C14" s="259"/>
      <c r="D14" s="259"/>
      <c r="E14" s="259"/>
      <c r="F14" s="259"/>
      <c r="G14" s="259"/>
      <c r="H14" s="259"/>
      <c r="I14" s="259"/>
      <c r="J14" s="260" t="s">
        <v>68</v>
      </c>
      <c r="K14" s="260"/>
      <c r="L14" s="260"/>
      <c r="M14" s="260"/>
      <c r="N14" s="260"/>
      <c r="O14" s="7"/>
    </row>
    <row r="15" spans="1:15" ht="58.5" customHeight="1" thickBot="1">
      <c r="B15" s="271" t="s">
        <v>4</v>
      </c>
      <c r="C15" s="272" t="s">
        <v>5</v>
      </c>
      <c r="D15" s="273" t="s">
        <v>6</v>
      </c>
      <c r="E15" s="274" t="s">
        <v>7</v>
      </c>
      <c r="F15" s="264" t="s">
        <v>8</v>
      </c>
      <c r="G15" s="264"/>
      <c r="H15" s="264"/>
      <c r="I15" s="266" t="s">
        <v>9</v>
      </c>
      <c r="J15" s="266"/>
      <c r="K15" s="267" t="s">
        <v>10</v>
      </c>
      <c r="L15" s="269" t="s">
        <v>60</v>
      </c>
      <c r="M15" s="269"/>
      <c r="N15" s="269"/>
      <c r="O15" s="7"/>
    </row>
    <row r="16" spans="1:15" ht="38.25" customHeight="1" thickBot="1">
      <c r="B16" s="271"/>
      <c r="C16" s="272"/>
      <c r="D16" s="273"/>
      <c r="E16" s="274"/>
      <c r="F16" s="190" t="s">
        <v>11</v>
      </c>
      <c r="G16" s="141" t="s">
        <v>65</v>
      </c>
      <c r="H16" s="191" t="s">
        <v>66</v>
      </c>
      <c r="I16" s="138" t="s">
        <v>12</v>
      </c>
      <c r="J16" s="139" t="s">
        <v>66</v>
      </c>
      <c r="K16" s="278"/>
      <c r="L16" s="192" t="s">
        <v>13</v>
      </c>
      <c r="M16" s="136" t="s">
        <v>66</v>
      </c>
      <c r="N16" s="193" t="s">
        <v>65</v>
      </c>
      <c r="O16" s="7"/>
    </row>
    <row r="17" spans="2:15">
      <c r="B17" s="111" t="s">
        <v>57</v>
      </c>
      <c r="C17" s="38">
        <v>1000</v>
      </c>
      <c r="D17" s="39">
        <v>600</v>
      </c>
      <c r="E17" s="40">
        <v>50</v>
      </c>
      <c r="F17" s="38">
        <v>8</v>
      </c>
      <c r="G17" s="160">
        <f>0.6*F17</f>
        <v>4.8</v>
      </c>
      <c r="H17" s="161">
        <v>0.24</v>
      </c>
      <c r="I17" s="162">
        <v>24</v>
      </c>
      <c r="J17" s="163">
        <v>5.76</v>
      </c>
      <c r="K17" s="44">
        <f t="shared" ref="K17:K37" si="0">J17*13</f>
        <v>74.88</v>
      </c>
      <c r="L17" s="45">
        <f>M17*H17</f>
        <v>1840.6079999999999</v>
      </c>
      <c r="M17" s="92">
        <v>7669.2</v>
      </c>
      <c r="N17" s="47">
        <f>L17/G17</f>
        <v>383.46</v>
      </c>
      <c r="O17" s="7"/>
    </row>
    <row r="18" spans="2:15">
      <c r="B18" s="119"/>
      <c r="C18" s="60">
        <v>1000</v>
      </c>
      <c r="D18" s="61">
        <v>600</v>
      </c>
      <c r="E18" s="62">
        <v>60</v>
      </c>
      <c r="F18" s="60">
        <v>8</v>
      </c>
      <c r="G18" s="52">
        <f t="shared" ref="G18:G37" si="1">0.6*F18</f>
        <v>4.8</v>
      </c>
      <c r="H18" s="164">
        <v>0.28799999999999998</v>
      </c>
      <c r="I18" s="118">
        <v>20</v>
      </c>
      <c r="J18" s="165">
        <v>5.76</v>
      </c>
      <c r="K18" s="55">
        <f t="shared" si="0"/>
        <v>74.88</v>
      </c>
      <c r="L18" s="93">
        <f t="shared" ref="L18:L37" si="2">M18*H18</f>
        <v>2208.7295999999997</v>
      </c>
      <c r="M18" s="85">
        <v>7669.2</v>
      </c>
      <c r="N18" s="94">
        <f t="shared" ref="N18:N37" si="3">L18/G18</f>
        <v>460.15199999999993</v>
      </c>
      <c r="O18" s="7"/>
    </row>
    <row r="19" spans="2:15" ht="19.350000000000001" customHeight="1" thickBot="1">
      <c r="B19" s="279" t="s">
        <v>36</v>
      </c>
      <c r="C19" s="60">
        <v>1000</v>
      </c>
      <c r="D19" s="61">
        <v>600</v>
      </c>
      <c r="E19" s="62">
        <v>70</v>
      </c>
      <c r="F19" s="60">
        <v>6</v>
      </c>
      <c r="G19" s="52">
        <f t="shared" si="1"/>
        <v>3.5999999999999996</v>
      </c>
      <c r="H19" s="164">
        <v>0.252</v>
      </c>
      <c r="I19" s="118">
        <v>20</v>
      </c>
      <c r="J19" s="165">
        <v>5.04</v>
      </c>
      <c r="K19" s="55">
        <f t="shared" si="0"/>
        <v>65.52</v>
      </c>
      <c r="L19" s="93">
        <f t="shared" si="2"/>
        <v>1932.6384</v>
      </c>
      <c r="M19" s="85">
        <v>7669.2</v>
      </c>
      <c r="N19" s="94">
        <f t="shared" si="3"/>
        <v>536.84400000000005</v>
      </c>
      <c r="O19" s="7"/>
    </row>
    <row r="20" spans="2:15" ht="18" thickBot="1">
      <c r="B20" s="279"/>
      <c r="C20" s="60">
        <v>1000</v>
      </c>
      <c r="D20" s="61">
        <v>600</v>
      </c>
      <c r="E20" s="62">
        <v>80</v>
      </c>
      <c r="F20" s="60">
        <v>6</v>
      </c>
      <c r="G20" s="52">
        <f t="shared" si="1"/>
        <v>3.5999999999999996</v>
      </c>
      <c r="H20" s="63">
        <v>0.28800000000000003</v>
      </c>
      <c r="I20" s="118">
        <v>20</v>
      </c>
      <c r="J20" s="165">
        <v>5.7600000000000007</v>
      </c>
      <c r="K20" s="55">
        <f t="shared" si="0"/>
        <v>74.88000000000001</v>
      </c>
      <c r="L20" s="93">
        <f t="shared" si="2"/>
        <v>2208.7296000000001</v>
      </c>
      <c r="M20" s="85">
        <v>7669.2</v>
      </c>
      <c r="N20" s="94">
        <f t="shared" si="3"/>
        <v>613.53600000000006</v>
      </c>
      <c r="O20" s="7"/>
    </row>
    <row r="21" spans="2:15" ht="18" thickBot="1">
      <c r="B21" s="279"/>
      <c r="C21" s="60">
        <v>1000</v>
      </c>
      <c r="D21" s="61">
        <v>600</v>
      </c>
      <c r="E21" s="62">
        <v>90</v>
      </c>
      <c r="F21" s="60">
        <v>6</v>
      </c>
      <c r="G21" s="52">
        <f t="shared" si="1"/>
        <v>3.5999999999999996</v>
      </c>
      <c r="H21" s="63">
        <v>0.32400000000000001</v>
      </c>
      <c r="I21" s="118">
        <v>16</v>
      </c>
      <c r="J21" s="166">
        <v>5.1840000000000002</v>
      </c>
      <c r="K21" s="55">
        <f t="shared" si="0"/>
        <v>67.391999999999996</v>
      </c>
      <c r="L21" s="93">
        <f t="shared" si="2"/>
        <v>2484.8208</v>
      </c>
      <c r="M21" s="85">
        <v>7669.2</v>
      </c>
      <c r="N21" s="94">
        <f t="shared" si="3"/>
        <v>690.22800000000007</v>
      </c>
      <c r="O21" s="7"/>
    </row>
    <row r="22" spans="2:15" ht="18" thickBot="1">
      <c r="B22" s="279"/>
      <c r="C22" s="60">
        <v>1000</v>
      </c>
      <c r="D22" s="61">
        <v>600</v>
      </c>
      <c r="E22" s="62">
        <v>100</v>
      </c>
      <c r="F22" s="60">
        <v>4</v>
      </c>
      <c r="G22" s="52">
        <f t="shared" si="1"/>
        <v>2.4</v>
      </c>
      <c r="H22" s="63">
        <v>0.24</v>
      </c>
      <c r="I22" s="118">
        <v>24</v>
      </c>
      <c r="J22" s="165">
        <v>5.76</v>
      </c>
      <c r="K22" s="55">
        <f t="shared" si="0"/>
        <v>74.88</v>
      </c>
      <c r="L22" s="93">
        <f t="shared" si="2"/>
        <v>1840.6079999999999</v>
      </c>
      <c r="M22" s="85">
        <v>7669.2</v>
      </c>
      <c r="N22" s="94">
        <f t="shared" si="3"/>
        <v>766.92</v>
      </c>
      <c r="O22" s="7"/>
    </row>
    <row r="23" spans="2:15" ht="18" thickBot="1">
      <c r="B23" s="279"/>
      <c r="C23" s="60">
        <v>1000</v>
      </c>
      <c r="D23" s="61">
        <v>600</v>
      </c>
      <c r="E23" s="62">
        <v>110</v>
      </c>
      <c r="F23" s="60">
        <v>3</v>
      </c>
      <c r="G23" s="52">
        <f t="shared" si="1"/>
        <v>1.7999999999999998</v>
      </c>
      <c r="H23" s="63">
        <v>0.19800000000000001</v>
      </c>
      <c r="I23" s="118">
        <v>28</v>
      </c>
      <c r="J23" s="165">
        <v>5.5440000000000005</v>
      </c>
      <c r="K23" s="55">
        <f t="shared" si="0"/>
        <v>72.072000000000003</v>
      </c>
      <c r="L23" s="93">
        <f t="shared" si="2"/>
        <v>1518.5016000000001</v>
      </c>
      <c r="M23" s="85">
        <v>7669.2</v>
      </c>
      <c r="N23" s="94">
        <f t="shared" si="3"/>
        <v>843.61200000000008</v>
      </c>
      <c r="O23" s="7"/>
    </row>
    <row r="24" spans="2:15" ht="18" thickBot="1">
      <c r="B24" s="279"/>
      <c r="C24" s="60">
        <v>1000</v>
      </c>
      <c r="D24" s="61">
        <v>600</v>
      </c>
      <c r="E24" s="62">
        <v>120</v>
      </c>
      <c r="F24" s="60">
        <v>4</v>
      </c>
      <c r="G24" s="52">
        <f t="shared" si="1"/>
        <v>2.4</v>
      </c>
      <c r="H24" s="63">
        <v>0.28799999999999998</v>
      </c>
      <c r="I24" s="118">
        <v>20</v>
      </c>
      <c r="J24" s="165">
        <v>5.76</v>
      </c>
      <c r="K24" s="55">
        <f t="shared" si="0"/>
        <v>74.88</v>
      </c>
      <c r="L24" s="93">
        <f t="shared" si="2"/>
        <v>2208.7295999999997</v>
      </c>
      <c r="M24" s="85">
        <v>7669.2</v>
      </c>
      <c r="N24" s="94">
        <f t="shared" si="3"/>
        <v>920.30399999999986</v>
      </c>
      <c r="O24" s="7"/>
    </row>
    <row r="25" spans="2:15" ht="18" thickBot="1">
      <c r="B25" s="279"/>
      <c r="C25" s="60">
        <v>1000</v>
      </c>
      <c r="D25" s="61">
        <v>600</v>
      </c>
      <c r="E25" s="62">
        <v>130</v>
      </c>
      <c r="F25" s="60">
        <v>4</v>
      </c>
      <c r="G25" s="52">
        <f t="shared" si="1"/>
        <v>2.4</v>
      </c>
      <c r="H25" s="164">
        <v>0.312</v>
      </c>
      <c r="I25" s="118">
        <v>16</v>
      </c>
      <c r="J25" s="165">
        <v>4.992</v>
      </c>
      <c r="K25" s="55">
        <f t="shared" si="0"/>
        <v>64.896000000000001</v>
      </c>
      <c r="L25" s="93">
        <f t="shared" si="2"/>
        <v>2392.7903999999999</v>
      </c>
      <c r="M25" s="85">
        <v>7669.2</v>
      </c>
      <c r="N25" s="94">
        <f t="shared" si="3"/>
        <v>996.99599999999998</v>
      </c>
      <c r="O25" s="7"/>
    </row>
    <row r="26" spans="2:15" ht="18" thickBot="1">
      <c r="B26" s="279"/>
      <c r="C26" s="60">
        <v>1000</v>
      </c>
      <c r="D26" s="61">
        <v>600</v>
      </c>
      <c r="E26" s="62">
        <v>140</v>
      </c>
      <c r="F26" s="60">
        <v>4</v>
      </c>
      <c r="G26" s="52">
        <f t="shared" si="1"/>
        <v>2.4</v>
      </c>
      <c r="H26" s="164">
        <v>0.33600000000000002</v>
      </c>
      <c r="I26" s="118">
        <v>16</v>
      </c>
      <c r="J26" s="166">
        <v>5.3760000000000003</v>
      </c>
      <c r="K26" s="55">
        <f t="shared" si="0"/>
        <v>69.888000000000005</v>
      </c>
      <c r="L26" s="93">
        <f t="shared" si="2"/>
        <v>2576.8512000000001</v>
      </c>
      <c r="M26" s="85">
        <v>7669.2</v>
      </c>
      <c r="N26" s="94">
        <f t="shared" si="3"/>
        <v>1073.6880000000001</v>
      </c>
      <c r="O26" s="7"/>
    </row>
    <row r="27" spans="2:15" ht="18" thickBot="1">
      <c r="B27" s="279"/>
      <c r="C27" s="60">
        <v>1000</v>
      </c>
      <c r="D27" s="61">
        <v>600</v>
      </c>
      <c r="E27" s="62">
        <v>150</v>
      </c>
      <c r="F27" s="60">
        <v>4</v>
      </c>
      <c r="G27" s="52">
        <f t="shared" si="1"/>
        <v>2.4</v>
      </c>
      <c r="H27" s="164">
        <v>0.36</v>
      </c>
      <c r="I27" s="118">
        <v>16</v>
      </c>
      <c r="J27" s="165">
        <v>5.76</v>
      </c>
      <c r="K27" s="55">
        <f t="shared" si="0"/>
        <v>74.88</v>
      </c>
      <c r="L27" s="93">
        <f t="shared" si="2"/>
        <v>2760.9119999999998</v>
      </c>
      <c r="M27" s="96">
        <v>7669.2</v>
      </c>
      <c r="N27" s="94">
        <f t="shared" si="3"/>
        <v>1150.3799999999999</v>
      </c>
      <c r="O27" s="7"/>
    </row>
    <row r="28" spans="2:15" ht="18" thickBot="1">
      <c r="B28" s="279"/>
      <c r="C28" s="60">
        <v>1000</v>
      </c>
      <c r="D28" s="61">
        <v>600</v>
      </c>
      <c r="E28" s="62">
        <v>160</v>
      </c>
      <c r="F28" s="60">
        <v>3</v>
      </c>
      <c r="G28" s="52">
        <f t="shared" si="1"/>
        <v>1.7999999999999998</v>
      </c>
      <c r="H28" s="63">
        <v>0.28800000000000003</v>
      </c>
      <c r="I28" s="118">
        <v>20</v>
      </c>
      <c r="J28" s="165">
        <v>5.7600000000000007</v>
      </c>
      <c r="K28" s="55">
        <f t="shared" si="0"/>
        <v>74.88000000000001</v>
      </c>
      <c r="L28" s="167">
        <f t="shared" si="2"/>
        <v>2208.7296000000001</v>
      </c>
      <c r="M28" s="168">
        <v>7669.2</v>
      </c>
      <c r="N28" s="169">
        <f t="shared" si="3"/>
        <v>1227.0720000000001</v>
      </c>
      <c r="O28" s="7"/>
    </row>
    <row r="29" spans="2:15" ht="18" thickBot="1">
      <c r="B29" s="279"/>
      <c r="C29" s="60">
        <v>1000</v>
      </c>
      <c r="D29" s="61">
        <v>600</v>
      </c>
      <c r="E29" s="62">
        <v>170</v>
      </c>
      <c r="F29" s="60">
        <v>2</v>
      </c>
      <c r="G29" s="52">
        <f t="shared" si="1"/>
        <v>1.2</v>
      </c>
      <c r="H29" s="63">
        <v>0.20400000000000001</v>
      </c>
      <c r="I29" s="118">
        <v>28</v>
      </c>
      <c r="J29" s="165">
        <v>5.7120000000000006</v>
      </c>
      <c r="K29" s="55">
        <f t="shared" si="0"/>
        <v>74.256000000000014</v>
      </c>
      <c r="L29" s="93">
        <f t="shared" si="2"/>
        <v>1564.5168000000001</v>
      </c>
      <c r="M29" s="170">
        <v>7669.2</v>
      </c>
      <c r="N29" s="94">
        <f t="shared" si="3"/>
        <v>1303.7640000000001</v>
      </c>
      <c r="O29" s="7"/>
    </row>
    <row r="30" spans="2:15" ht="18" thickBot="1">
      <c r="B30" s="279"/>
      <c r="C30" s="60">
        <v>1000</v>
      </c>
      <c r="D30" s="61">
        <v>600</v>
      </c>
      <c r="E30" s="62">
        <v>180</v>
      </c>
      <c r="F30" s="60">
        <v>3</v>
      </c>
      <c r="G30" s="52">
        <f t="shared" si="1"/>
        <v>1.7999999999999998</v>
      </c>
      <c r="H30" s="63">
        <v>0.32400000000000001</v>
      </c>
      <c r="I30" s="118">
        <v>16</v>
      </c>
      <c r="J30" s="165">
        <v>5.1840000000000002</v>
      </c>
      <c r="K30" s="55">
        <f t="shared" si="0"/>
        <v>67.391999999999996</v>
      </c>
      <c r="L30" s="93">
        <f t="shared" si="2"/>
        <v>2484.8208</v>
      </c>
      <c r="M30" s="85">
        <v>7669.2</v>
      </c>
      <c r="N30" s="94">
        <f t="shared" si="3"/>
        <v>1380.4560000000001</v>
      </c>
      <c r="O30" s="7"/>
    </row>
    <row r="31" spans="2:15" ht="18" thickBot="1">
      <c r="B31" s="279"/>
      <c r="C31" s="60">
        <v>1000</v>
      </c>
      <c r="D31" s="61">
        <v>600</v>
      </c>
      <c r="E31" s="62">
        <v>190</v>
      </c>
      <c r="F31" s="60">
        <v>3</v>
      </c>
      <c r="G31" s="52">
        <f t="shared" si="1"/>
        <v>1.7999999999999998</v>
      </c>
      <c r="H31" s="63">
        <v>0.34199999999999997</v>
      </c>
      <c r="I31" s="118">
        <v>16</v>
      </c>
      <c r="J31" s="166">
        <v>5.4719999999999995</v>
      </c>
      <c r="K31" s="55">
        <f t="shared" si="0"/>
        <v>71.135999999999996</v>
      </c>
      <c r="L31" s="93">
        <f t="shared" si="2"/>
        <v>2622.8663999999999</v>
      </c>
      <c r="M31" s="85">
        <v>7669.2</v>
      </c>
      <c r="N31" s="94">
        <f t="shared" si="3"/>
        <v>1457.1480000000001</v>
      </c>
      <c r="O31" s="7"/>
    </row>
    <row r="32" spans="2:15" ht="18" thickBot="1">
      <c r="B32" s="279"/>
      <c r="C32" s="60">
        <v>1000</v>
      </c>
      <c r="D32" s="61">
        <v>600</v>
      </c>
      <c r="E32" s="62">
        <v>200</v>
      </c>
      <c r="F32" s="66">
        <v>3</v>
      </c>
      <c r="G32" s="52">
        <f t="shared" si="1"/>
        <v>1.7999999999999998</v>
      </c>
      <c r="H32" s="171">
        <v>0.36</v>
      </c>
      <c r="I32" s="172">
        <v>16</v>
      </c>
      <c r="J32" s="173">
        <v>5.76</v>
      </c>
      <c r="K32" s="55">
        <f t="shared" si="0"/>
        <v>74.88</v>
      </c>
      <c r="L32" s="93">
        <f t="shared" si="2"/>
        <v>2760.9119999999998</v>
      </c>
      <c r="M32" s="85">
        <v>7669.2</v>
      </c>
      <c r="N32" s="94">
        <f t="shared" si="3"/>
        <v>1533.8400000000001</v>
      </c>
      <c r="O32" s="7"/>
    </row>
    <row r="33" spans="2:15" ht="18" thickBot="1">
      <c r="B33" s="279"/>
      <c r="C33" s="60">
        <v>1000</v>
      </c>
      <c r="D33" s="61">
        <v>600</v>
      </c>
      <c r="E33" s="62">
        <v>210</v>
      </c>
      <c r="F33" s="66">
        <v>2</v>
      </c>
      <c r="G33" s="52">
        <f t="shared" si="1"/>
        <v>1.2</v>
      </c>
      <c r="H33" s="171">
        <v>0.252</v>
      </c>
      <c r="I33" s="172">
        <v>20</v>
      </c>
      <c r="J33" s="173">
        <v>5.04</v>
      </c>
      <c r="K33" s="55">
        <f t="shared" si="0"/>
        <v>65.52</v>
      </c>
      <c r="L33" s="93">
        <f t="shared" si="2"/>
        <v>1932.6384</v>
      </c>
      <c r="M33" s="85">
        <v>7669.2</v>
      </c>
      <c r="N33" s="94">
        <f t="shared" si="3"/>
        <v>1610.5320000000002</v>
      </c>
      <c r="O33" s="7"/>
    </row>
    <row r="34" spans="2:15" ht="18" thickBot="1">
      <c r="B34" s="279"/>
      <c r="C34" s="60">
        <v>1000</v>
      </c>
      <c r="D34" s="61">
        <v>600</v>
      </c>
      <c r="E34" s="62">
        <v>220</v>
      </c>
      <c r="F34" s="66">
        <v>2</v>
      </c>
      <c r="G34" s="52">
        <f t="shared" si="1"/>
        <v>1.2</v>
      </c>
      <c r="H34" s="171">
        <v>0.26400000000000001</v>
      </c>
      <c r="I34" s="172">
        <v>20</v>
      </c>
      <c r="J34" s="173">
        <v>5.28</v>
      </c>
      <c r="K34" s="55">
        <f t="shared" si="0"/>
        <v>68.64</v>
      </c>
      <c r="L34" s="93">
        <f t="shared" si="2"/>
        <v>2024.6688000000001</v>
      </c>
      <c r="M34" s="85">
        <v>7669.2</v>
      </c>
      <c r="N34" s="94">
        <f t="shared" si="3"/>
        <v>1687.2240000000002</v>
      </c>
      <c r="O34" s="7"/>
    </row>
    <row r="35" spans="2:15" ht="18" thickBot="1">
      <c r="B35" s="279"/>
      <c r="C35" s="60">
        <v>1000</v>
      </c>
      <c r="D35" s="61">
        <v>600</v>
      </c>
      <c r="E35" s="62">
        <v>230</v>
      </c>
      <c r="F35" s="66">
        <v>2</v>
      </c>
      <c r="G35" s="52">
        <f t="shared" si="1"/>
        <v>1.2</v>
      </c>
      <c r="H35" s="171">
        <v>0.27600000000000002</v>
      </c>
      <c r="I35" s="172">
        <v>20</v>
      </c>
      <c r="J35" s="173">
        <v>5.52</v>
      </c>
      <c r="K35" s="55">
        <f t="shared" si="0"/>
        <v>71.759999999999991</v>
      </c>
      <c r="L35" s="93">
        <f t="shared" si="2"/>
        <v>2116.6992</v>
      </c>
      <c r="M35" s="85">
        <v>7669.2</v>
      </c>
      <c r="N35" s="94">
        <f t="shared" si="3"/>
        <v>1763.9160000000002</v>
      </c>
      <c r="O35" s="7"/>
    </row>
    <row r="36" spans="2:15" ht="18" thickBot="1">
      <c r="B36" s="279"/>
      <c r="C36" s="60">
        <v>1000</v>
      </c>
      <c r="D36" s="61">
        <v>600</v>
      </c>
      <c r="E36" s="62">
        <v>240</v>
      </c>
      <c r="F36" s="66">
        <v>2</v>
      </c>
      <c r="G36" s="52">
        <f t="shared" si="1"/>
        <v>1.2</v>
      </c>
      <c r="H36" s="171">
        <v>0.28799999999999998</v>
      </c>
      <c r="I36" s="172">
        <v>20</v>
      </c>
      <c r="J36" s="173">
        <v>5.76</v>
      </c>
      <c r="K36" s="55">
        <f t="shared" si="0"/>
        <v>74.88</v>
      </c>
      <c r="L36" s="93">
        <f t="shared" si="2"/>
        <v>2208.7295999999997</v>
      </c>
      <c r="M36" s="85">
        <v>7669.2</v>
      </c>
      <c r="N36" s="94">
        <f t="shared" si="3"/>
        <v>1840.6079999999997</v>
      </c>
      <c r="O36" s="7"/>
    </row>
    <row r="37" spans="2:15" ht="18" thickBot="1">
      <c r="B37" s="279"/>
      <c r="C37" s="68">
        <v>1000</v>
      </c>
      <c r="D37" s="69">
        <v>600</v>
      </c>
      <c r="E37" s="70">
        <v>250</v>
      </c>
      <c r="F37" s="68">
        <v>2</v>
      </c>
      <c r="G37" s="174">
        <f t="shared" si="1"/>
        <v>1.2</v>
      </c>
      <c r="H37" s="72">
        <v>0.3</v>
      </c>
      <c r="I37" s="120">
        <v>16</v>
      </c>
      <c r="J37" s="175">
        <v>4.8</v>
      </c>
      <c r="K37" s="75">
        <f t="shared" si="0"/>
        <v>62.4</v>
      </c>
      <c r="L37" s="98">
        <f t="shared" si="2"/>
        <v>2300.7599999999998</v>
      </c>
      <c r="M37" s="90">
        <v>7669.2</v>
      </c>
      <c r="N37" s="99">
        <f t="shared" si="3"/>
        <v>1917.3</v>
      </c>
      <c r="O37" s="7"/>
    </row>
    <row r="38" spans="2:15">
      <c r="B38" s="111" t="s">
        <v>35</v>
      </c>
      <c r="C38" s="38">
        <v>1000</v>
      </c>
      <c r="D38" s="39">
        <v>600</v>
      </c>
      <c r="E38" s="40">
        <v>50</v>
      </c>
      <c r="F38" s="38">
        <v>8</v>
      </c>
      <c r="G38" s="160">
        <f>0.6*F38</f>
        <v>4.8</v>
      </c>
      <c r="H38" s="161">
        <v>0.24</v>
      </c>
      <c r="I38" s="162">
        <v>24</v>
      </c>
      <c r="J38" s="163">
        <v>5.76</v>
      </c>
      <c r="K38" s="44">
        <f t="shared" ref="K38:K69" si="4">J38*13</f>
        <v>74.88</v>
      </c>
      <c r="L38" s="45">
        <f>M38*H38</f>
        <v>1966.7519999999997</v>
      </c>
      <c r="M38" s="92">
        <v>8194.7999999999993</v>
      </c>
      <c r="N38" s="47">
        <f>L38/G38</f>
        <v>409.73999999999995</v>
      </c>
      <c r="O38" s="7"/>
    </row>
    <row r="39" spans="2:15">
      <c r="B39" s="119"/>
      <c r="C39" s="60">
        <v>1000</v>
      </c>
      <c r="D39" s="61">
        <v>600</v>
      </c>
      <c r="E39" s="62">
        <v>60</v>
      </c>
      <c r="F39" s="60">
        <v>8</v>
      </c>
      <c r="G39" s="52">
        <f t="shared" ref="G39:G102" si="5">0.6*F39</f>
        <v>4.8</v>
      </c>
      <c r="H39" s="164">
        <v>0.28799999999999998</v>
      </c>
      <c r="I39" s="118">
        <v>20</v>
      </c>
      <c r="J39" s="165">
        <v>5.76</v>
      </c>
      <c r="K39" s="55">
        <f t="shared" si="4"/>
        <v>74.88</v>
      </c>
      <c r="L39" s="93">
        <f t="shared" ref="L39:L102" si="6">M39*H39</f>
        <v>2360.1023999999998</v>
      </c>
      <c r="M39" s="85">
        <v>8194.7999999999993</v>
      </c>
      <c r="N39" s="94">
        <f t="shared" ref="N39:N102" si="7">L39/G39</f>
        <v>491.68799999999999</v>
      </c>
      <c r="O39" s="7"/>
    </row>
    <row r="40" spans="2:15" ht="19.350000000000001" customHeight="1" thickBot="1">
      <c r="B40" s="279" t="s">
        <v>36</v>
      </c>
      <c r="C40" s="60">
        <v>1000</v>
      </c>
      <c r="D40" s="61">
        <v>600</v>
      </c>
      <c r="E40" s="62">
        <v>70</v>
      </c>
      <c r="F40" s="60">
        <v>6</v>
      </c>
      <c r="G40" s="52">
        <f t="shared" si="5"/>
        <v>3.5999999999999996</v>
      </c>
      <c r="H40" s="164">
        <v>0.252</v>
      </c>
      <c r="I40" s="118">
        <v>20</v>
      </c>
      <c r="J40" s="165">
        <v>5.04</v>
      </c>
      <c r="K40" s="55">
        <f t="shared" si="4"/>
        <v>65.52</v>
      </c>
      <c r="L40" s="93">
        <f t="shared" si="6"/>
        <v>2065.0895999999998</v>
      </c>
      <c r="M40" s="85">
        <v>8194.7999999999993</v>
      </c>
      <c r="N40" s="94">
        <f t="shared" si="7"/>
        <v>573.63599999999997</v>
      </c>
      <c r="O40" s="7"/>
    </row>
    <row r="41" spans="2:15" ht="18" thickBot="1">
      <c r="B41" s="279"/>
      <c r="C41" s="60">
        <v>1000</v>
      </c>
      <c r="D41" s="61">
        <v>600</v>
      </c>
      <c r="E41" s="62">
        <v>80</v>
      </c>
      <c r="F41" s="60">
        <v>6</v>
      </c>
      <c r="G41" s="52">
        <f t="shared" si="5"/>
        <v>3.5999999999999996</v>
      </c>
      <c r="H41" s="63">
        <v>0.28800000000000003</v>
      </c>
      <c r="I41" s="118">
        <v>20</v>
      </c>
      <c r="J41" s="165">
        <v>5.7600000000000007</v>
      </c>
      <c r="K41" s="55">
        <f t="shared" si="4"/>
        <v>74.88000000000001</v>
      </c>
      <c r="L41" s="93">
        <f t="shared" si="6"/>
        <v>2360.1024000000002</v>
      </c>
      <c r="M41" s="85">
        <v>8194.7999999999993</v>
      </c>
      <c r="N41" s="94">
        <f t="shared" si="7"/>
        <v>655.58400000000017</v>
      </c>
      <c r="O41" s="7"/>
    </row>
    <row r="42" spans="2:15" ht="18" thickBot="1">
      <c r="B42" s="279"/>
      <c r="C42" s="60">
        <v>1000</v>
      </c>
      <c r="D42" s="61">
        <v>600</v>
      </c>
      <c r="E42" s="62">
        <v>90</v>
      </c>
      <c r="F42" s="60">
        <v>6</v>
      </c>
      <c r="G42" s="52">
        <f t="shared" si="5"/>
        <v>3.5999999999999996</v>
      </c>
      <c r="H42" s="63">
        <v>0.32400000000000001</v>
      </c>
      <c r="I42" s="118">
        <v>16</v>
      </c>
      <c r="J42" s="166">
        <v>5.1840000000000002</v>
      </c>
      <c r="K42" s="55">
        <f t="shared" si="4"/>
        <v>67.391999999999996</v>
      </c>
      <c r="L42" s="93">
        <f t="shared" si="6"/>
        <v>2655.1151999999997</v>
      </c>
      <c r="M42" s="85">
        <v>8194.7999999999993</v>
      </c>
      <c r="N42" s="94">
        <f t="shared" si="7"/>
        <v>737.53200000000004</v>
      </c>
      <c r="O42" s="7"/>
    </row>
    <row r="43" spans="2:15" ht="18" thickBot="1">
      <c r="B43" s="279"/>
      <c r="C43" s="60">
        <v>1000</v>
      </c>
      <c r="D43" s="61">
        <v>600</v>
      </c>
      <c r="E43" s="62">
        <v>100</v>
      </c>
      <c r="F43" s="60">
        <v>4</v>
      </c>
      <c r="G43" s="52">
        <f t="shared" si="5"/>
        <v>2.4</v>
      </c>
      <c r="H43" s="63">
        <v>0.24</v>
      </c>
      <c r="I43" s="118">
        <v>24</v>
      </c>
      <c r="J43" s="165">
        <v>5.76</v>
      </c>
      <c r="K43" s="55">
        <f t="shared" si="4"/>
        <v>74.88</v>
      </c>
      <c r="L43" s="93">
        <f t="shared" si="6"/>
        <v>1966.7519999999997</v>
      </c>
      <c r="M43" s="85">
        <v>8194.7999999999993</v>
      </c>
      <c r="N43" s="94">
        <f t="shared" si="7"/>
        <v>819.4799999999999</v>
      </c>
      <c r="O43" s="7"/>
    </row>
    <row r="44" spans="2:15" ht="18" thickBot="1">
      <c r="B44" s="279"/>
      <c r="C44" s="60">
        <v>1000</v>
      </c>
      <c r="D44" s="61">
        <v>600</v>
      </c>
      <c r="E44" s="62">
        <v>110</v>
      </c>
      <c r="F44" s="60">
        <v>3</v>
      </c>
      <c r="G44" s="52">
        <f t="shared" si="5"/>
        <v>1.7999999999999998</v>
      </c>
      <c r="H44" s="63">
        <v>0.19800000000000001</v>
      </c>
      <c r="I44" s="118">
        <v>28</v>
      </c>
      <c r="J44" s="165">
        <v>5.5440000000000005</v>
      </c>
      <c r="K44" s="55">
        <f t="shared" si="4"/>
        <v>72.072000000000003</v>
      </c>
      <c r="L44" s="93">
        <f t="shared" si="6"/>
        <v>1622.5703999999998</v>
      </c>
      <c r="M44" s="85">
        <v>8194.7999999999993</v>
      </c>
      <c r="N44" s="94">
        <f t="shared" si="7"/>
        <v>901.428</v>
      </c>
      <c r="O44" s="7"/>
    </row>
    <row r="45" spans="2:15" ht="18" thickBot="1">
      <c r="B45" s="279"/>
      <c r="C45" s="60">
        <v>1000</v>
      </c>
      <c r="D45" s="61">
        <v>600</v>
      </c>
      <c r="E45" s="62">
        <v>120</v>
      </c>
      <c r="F45" s="60">
        <v>4</v>
      </c>
      <c r="G45" s="52">
        <f t="shared" si="5"/>
        <v>2.4</v>
      </c>
      <c r="H45" s="63">
        <v>0.28799999999999998</v>
      </c>
      <c r="I45" s="118">
        <v>20</v>
      </c>
      <c r="J45" s="165">
        <v>5.76</v>
      </c>
      <c r="K45" s="55">
        <f t="shared" si="4"/>
        <v>74.88</v>
      </c>
      <c r="L45" s="93">
        <f t="shared" si="6"/>
        <v>2360.1023999999998</v>
      </c>
      <c r="M45" s="85">
        <v>8194.7999999999993</v>
      </c>
      <c r="N45" s="94">
        <f t="shared" si="7"/>
        <v>983.37599999999998</v>
      </c>
      <c r="O45" s="7"/>
    </row>
    <row r="46" spans="2:15" ht="18" thickBot="1">
      <c r="B46" s="279"/>
      <c r="C46" s="60">
        <v>1000</v>
      </c>
      <c r="D46" s="61">
        <v>600</v>
      </c>
      <c r="E46" s="62">
        <v>130</v>
      </c>
      <c r="F46" s="60">
        <v>4</v>
      </c>
      <c r="G46" s="52">
        <f t="shared" si="5"/>
        <v>2.4</v>
      </c>
      <c r="H46" s="164">
        <v>0.312</v>
      </c>
      <c r="I46" s="118">
        <v>16</v>
      </c>
      <c r="J46" s="165">
        <v>4.992</v>
      </c>
      <c r="K46" s="55">
        <f t="shared" si="4"/>
        <v>64.896000000000001</v>
      </c>
      <c r="L46" s="93">
        <f t="shared" si="6"/>
        <v>2556.7775999999999</v>
      </c>
      <c r="M46" s="85">
        <v>8194.7999999999993</v>
      </c>
      <c r="N46" s="94">
        <f t="shared" si="7"/>
        <v>1065.3240000000001</v>
      </c>
      <c r="O46" s="7"/>
    </row>
    <row r="47" spans="2:15" ht="18" thickBot="1">
      <c r="B47" s="279"/>
      <c r="C47" s="60">
        <v>1000</v>
      </c>
      <c r="D47" s="61">
        <v>600</v>
      </c>
      <c r="E47" s="62">
        <v>140</v>
      </c>
      <c r="F47" s="60">
        <v>4</v>
      </c>
      <c r="G47" s="52">
        <f t="shared" si="5"/>
        <v>2.4</v>
      </c>
      <c r="H47" s="164">
        <v>0.33600000000000002</v>
      </c>
      <c r="I47" s="118">
        <v>16</v>
      </c>
      <c r="J47" s="166">
        <v>5.3760000000000003</v>
      </c>
      <c r="K47" s="55">
        <f t="shared" si="4"/>
        <v>69.888000000000005</v>
      </c>
      <c r="L47" s="93">
        <f t="shared" si="6"/>
        <v>2753.4528</v>
      </c>
      <c r="M47" s="85">
        <v>8194.7999999999993</v>
      </c>
      <c r="N47" s="94">
        <f t="shared" si="7"/>
        <v>1147.2720000000002</v>
      </c>
      <c r="O47" s="7"/>
    </row>
    <row r="48" spans="2:15" ht="18" thickBot="1">
      <c r="B48" s="279"/>
      <c r="C48" s="60">
        <v>1000</v>
      </c>
      <c r="D48" s="61">
        <v>600</v>
      </c>
      <c r="E48" s="62">
        <v>150</v>
      </c>
      <c r="F48" s="60">
        <v>4</v>
      </c>
      <c r="G48" s="52">
        <f t="shared" si="5"/>
        <v>2.4</v>
      </c>
      <c r="H48" s="164">
        <v>0.36</v>
      </c>
      <c r="I48" s="118">
        <v>16</v>
      </c>
      <c r="J48" s="165">
        <v>5.76</v>
      </c>
      <c r="K48" s="55">
        <f t="shared" si="4"/>
        <v>74.88</v>
      </c>
      <c r="L48" s="93">
        <f t="shared" si="6"/>
        <v>2950.1279999999997</v>
      </c>
      <c r="M48" s="96">
        <v>8194.7999999999993</v>
      </c>
      <c r="N48" s="94">
        <f t="shared" si="7"/>
        <v>1229.22</v>
      </c>
      <c r="O48" s="7"/>
    </row>
    <row r="49" spans="2:15" ht="18" thickBot="1">
      <c r="B49" s="279"/>
      <c r="C49" s="60">
        <v>1000</v>
      </c>
      <c r="D49" s="61">
        <v>600</v>
      </c>
      <c r="E49" s="62">
        <v>160</v>
      </c>
      <c r="F49" s="60">
        <v>3</v>
      </c>
      <c r="G49" s="52">
        <f t="shared" si="5"/>
        <v>1.7999999999999998</v>
      </c>
      <c r="H49" s="63">
        <v>0.28800000000000003</v>
      </c>
      <c r="I49" s="118">
        <v>20</v>
      </c>
      <c r="J49" s="165">
        <v>5.7600000000000007</v>
      </c>
      <c r="K49" s="55">
        <f t="shared" si="4"/>
        <v>74.88000000000001</v>
      </c>
      <c r="L49" s="167">
        <f t="shared" si="6"/>
        <v>2360.1024000000002</v>
      </c>
      <c r="M49" s="168">
        <v>8194.7999999999993</v>
      </c>
      <c r="N49" s="169">
        <f t="shared" si="7"/>
        <v>1311.1680000000003</v>
      </c>
      <c r="O49" s="7"/>
    </row>
    <row r="50" spans="2:15" ht="18" thickBot="1">
      <c r="B50" s="279"/>
      <c r="C50" s="60">
        <v>1000</v>
      </c>
      <c r="D50" s="61">
        <v>600</v>
      </c>
      <c r="E50" s="62">
        <v>170</v>
      </c>
      <c r="F50" s="60">
        <v>2</v>
      </c>
      <c r="G50" s="52">
        <f t="shared" si="5"/>
        <v>1.2</v>
      </c>
      <c r="H50" s="63">
        <v>0.20400000000000001</v>
      </c>
      <c r="I50" s="118">
        <v>28</v>
      </c>
      <c r="J50" s="165">
        <v>5.7120000000000006</v>
      </c>
      <c r="K50" s="55">
        <f t="shared" si="4"/>
        <v>74.256000000000014</v>
      </c>
      <c r="L50" s="93">
        <f t="shared" si="6"/>
        <v>1671.7392</v>
      </c>
      <c r="M50" s="170">
        <v>8194.7999999999993</v>
      </c>
      <c r="N50" s="94">
        <f t="shared" si="7"/>
        <v>1393.116</v>
      </c>
      <c r="O50" s="7"/>
    </row>
    <row r="51" spans="2:15" ht="18" thickBot="1">
      <c r="B51" s="279"/>
      <c r="C51" s="60">
        <v>1000</v>
      </c>
      <c r="D51" s="61">
        <v>600</v>
      </c>
      <c r="E51" s="62">
        <v>180</v>
      </c>
      <c r="F51" s="60">
        <v>3</v>
      </c>
      <c r="G51" s="52">
        <f t="shared" si="5"/>
        <v>1.7999999999999998</v>
      </c>
      <c r="H51" s="63">
        <v>0.32400000000000001</v>
      </c>
      <c r="I51" s="118">
        <v>16</v>
      </c>
      <c r="J51" s="165">
        <v>5.1840000000000002</v>
      </c>
      <c r="K51" s="55">
        <f t="shared" si="4"/>
        <v>67.391999999999996</v>
      </c>
      <c r="L51" s="93">
        <f t="shared" si="6"/>
        <v>2655.1151999999997</v>
      </c>
      <c r="M51" s="85">
        <v>8194.7999999999993</v>
      </c>
      <c r="N51" s="94">
        <f t="shared" si="7"/>
        <v>1475.0640000000001</v>
      </c>
      <c r="O51" s="7"/>
    </row>
    <row r="52" spans="2:15" ht="18" thickBot="1">
      <c r="B52" s="279"/>
      <c r="C52" s="60">
        <v>1000</v>
      </c>
      <c r="D52" s="61">
        <v>600</v>
      </c>
      <c r="E52" s="62">
        <v>190</v>
      </c>
      <c r="F52" s="60">
        <v>3</v>
      </c>
      <c r="G52" s="52">
        <f t="shared" si="5"/>
        <v>1.7999999999999998</v>
      </c>
      <c r="H52" s="63">
        <v>0.34199999999999997</v>
      </c>
      <c r="I52" s="118">
        <v>16</v>
      </c>
      <c r="J52" s="166">
        <v>5.4719999999999995</v>
      </c>
      <c r="K52" s="55">
        <f t="shared" si="4"/>
        <v>71.135999999999996</v>
      </c>
      <c r="L52" s="93">
        <f t="shared" si="6"/>
        <v>2802.6215999999995</v>
      </c>
      <c r="M52" s="85">
        <v>8194.7999999999993</v>
      </c>
      <c r="N52" s="94">
        <f t="shared" si="7"/>
        <v>1557.0119999999999</v>
      </c>
      <c r="O52" s="7"/>
    </row>
    <row r="53" spans="2:15" ht="18" thickBot="1">
      <c r="B53" s="279"/>
      <c r="C53" s="60">
        <v>1000</v>
      </c>
      <c r="D53" s="61">
        <v>600</v>
      </c>
      <c r="E53" s="62">
        <v>200</v>
      </c>
      <c r="F53" s="66">
        <v>3</v>
      </c>
      <c r="G53" s="52">
        <f t="shared" si="5"/>
        <v>1.7999999999999998</v>
      </c>
      <c r="H53" s="171">
        <v>0.36</v>
      </c>
      <c r="I53" s="172">
        <v>16</v>
      </c>
      <c r="J53" s="173">
        <v>5.76</v>
      </c>
      <c r="K53" s="55">
        <f t="shared" si="4"/>
        <v>74.88</v>
      </c>
      <c r="L53" s="93">
        <f t="shared" si="6"/>
        <v>2950.1279999999997</v>
      </c>
      <c r="M53" s="85">
        <v>8194.7999999999993</v>
      </c>
      <c r="N53" s="94">
        <f t="shared" si="7"/>
        <v>1638.96</v>
      </c>
      <c r="O53" s="7"/>
    </row>
    <row r="54" spans="2:15" ht="18" thickBot="1">
      <c r="B54" s="279"/>
      <c r="C54" s="60">
        <v>1000</v>
      </c>
      <c r="D54" s="61">
        <v>600</v>
      </c>
      <c r="E54" s="62">
        <v>210</v>
      </c>
      <c r="F54" s="66">
        <v>2</v>
      </c>
      <c r="G54" s="52">
        <f t="shared" si="5"/>
        <v>1.2</v>
      </c>
      <c r="H54" s="171">
        <v>0.252</v>
      </c>
      <c r="I54" s="172">
        <v>20</v>
      </c>
      <c r="J54" s="173">
        <v>5.04</v>
      </c>
      <c r="K54" s="55">
        <f t="shared" si="4"/>
        <v>65.52</v>
      </c>
      <c r="L54" s="93">
        <f t="shared" si="6"/>
        <v>2065.0895999999998</v>
      </c>
      <c r="M54" s="85">
        <v>8194.7999999999993</v>
      </c>
      <c r="N54" s="94">
        <f t="shared" si="7"/>
        <v>1720.9079999999999</v>
      </c>
      <c r="O54" s="7"/>
    </row>
    <row r="55" spans="2:15" ht="18" thickBot="1">
      <c r="B55" s="279"/>
      <c r="C55" s="60">
        <v>1000</v>
      </c>
      <c r="D55" s="61">
        <v>600</v>
      </c>
      <c r="E55" s="62">
        <v>220</v>
      </c>
      <c r="F55" s="66">
        <v>2</v>
      </c>
      <c r="G55" s="52">
        <f t="shared" si="5"/>
        <v>1.2</v>
      </c>
      <c r="H55" s="171">
        <v>0.26400000000000001</v>
      </c>
      <c r="I55" s="172">
        <v>20</v>
      </c>
      <c r="J55" s="173">
        <v>5.28</v>
      </c>
      <c r="K55" s="55">
        <f t="shared" si="4"/>
        <v>68.64</v>
      </c>
      <c r="L55" s="93">
        <f t="shared" si="6"/>
        <v>2163.4272000000001</v>
      </c>
      <c r="M55" s="85">
        <v>8194.7999999999993</v>
      </c>
      <c r="N55" s="94">
        <f t="shared" si="7"/>
        <v>1802.8560000000002</v>
      </c>
      <c r="O55" s="7"/>
    </row>
    <row r="56" spans="2:15" ht="18" thickBot="1">
      <c r="B56" s="279"/>
      <c r="C56" s="60">
        <v>1000</v>
      </c>
      <c r="D56" s="61">
        <v>600</v>
      </c>
      <c r="E56" s="62">
        <v>230</v>
      </c>
      <c r="F56" s="66">
        <v>2</v>
      </c>
      <c r="G56" s="52">
        <f t="shared" si="5"/>
        <v>1.2</v>
      </c>
      <c r="H56" s="171">
        <v>0.27600000000000002</v>
      </c>
      <c r="I56" s="172">
        <v>20</v>
      </c>
      <c r="J56" s="173">
        <v>5.52</v>
      </c>
      <c r="K56" s="55">
        <f t="shared" si="4"/>
        <v>71.759999999999991</v>
      </c>
      <c r="L56" s="93">
        <f t="shared" si="6"/>
        <v>2261.7647999999999</v>
      </c>
      <c r="M56" s="85">
        <v>8194.7999999999993</v>
      </c>
      <c r="N56" s="94">
        <f t="shared" si="7"/>
        <v>1884.8040000000001</v>
      </c>
      <c r="O56" s="7"/>
    </row>
    <row r="57" spans="2:15" ht="18" thickBot="1">
      <c r="B57" s="279"/>
      <c r="C57" s="60">
        <v>1000</v>
      </c>
      <c r="D57" s="61">
        <v>600</v>
      </c>
      <c r="E57" s="62">
        <v>240</v>
      </c>
      <c r="F57" s="66">
        <v>2</v>
      </c>
      <c r="G57" s="52">
        <f t="shared" si="5"/>
        <v>1.2</v>
      </c>
      <c r="H57" s="171">
        <v>0.28799999999999998</v>
      </c>
      <c r="I57" s="172">
        <v>20</v>
      </c>
      <c r="J57" s="173">
        <v>5.76</v>
      </c>
      <c r="K57" s="55">
        <f t="shared" si="4"/>
        <v>74.88</v>
      </c>
      <c r="L57" s="93">
        <f t="shared" si="6"/>
        <v>2360.1023999999998</v>
      </c>
      <c r="M57" s="85">
        <v>8194.7999999999993</v>
      </c>
      <c r="N57" s="94">
        <f t="shared" si="7"/>
        <v>1966.752</v>
      </c>
      <c r="O57" s="7"/>
    </row>
    <row r="58" spans="2:15" ht="18" thickBot="1">
      <c r="B58" s="279"/>
      <c r="C58" s="68">
        <v>1000</v>
      </c>
      <c r="D58" s="69">
        <v>600</v>
      </c>
      <c r="E58" s="70">
        <v>250</v>
      </c>
      <c r="F58" s="68">
        <v>2</v>
      </c>
      <c r="G58" s="174">
        <f t="shared" si="5"/>
        <v>1.2</v>
      </c>
      <c r="H58" s="72">
        <v>0.3</v>
      </c>
      <c r="I58" s="120">
        <v>16</v>
      </c>
      <c r="J58" s="175">
        <v>4.8</v>
      </c>
      <c r="K58" s="75">
        <f t="shared" si="4"/>
        <v>62.4</v>
      </c>
      <c r="L58" s="98">
        <f t="shared" si="6"/>
        <v>2458.4399999999996</v>
      </c>
      <c r="M58" s="90">
        <v>8194.7999999999993</v>
      </c>
      <c r="N58" s="99">
        <f t="shared" si="7"/>
        <v>2048.6999999999998</v>
      </c>
      <c r="O58" s="7"/>
    </row>
    <row r="59" spans="2:15">
      <c r="B59" s="111" t="s">
        <v>37</v>
      </c>
      <c r="C59" s="38">
        <v>1000</v>
      </c>
      <c r="D59" s="39">
        <v>600</v>
      </c>
      <c r="E59" s="40">
        <v>30</v>
      </c>
      <c r="F59" s="38">
        <v>16</v>
      </c>
      <c r="G59" s="41">
        <f t="shared" si="5"/>
        <v>9.6</v>
      </c>
      <c r="H59" s="161">
        <v>0.28799999999999998</v>
      </c>
      <c r="I59" s="162">
        <v>20</v>
      </c>
      <c r="J59" s="163">
        <v>5.76</v>
      </c>
      <c r="K59" s="44">
        <f t="shared" si="4"/>
        <v>74.88</v>
      </c>
      <c r="L59" s="176">
        <f t="shared" si="6"/>
        <v>2692.9151999999999</v>
      </c>
      <c r="M59" s="92">
        <v>9350.4</v>
      </c>
      <c r="N59" s="47">
        <f t="shared" si="7"/>
        <v>280.512</v>
      </c>
      <c r="O59" s="7"/>
    </row>
    <row r="60" spans="2:15">
      <c r="B60" s="117"/>
      <c r="C60" s="60">
        <v>1000</v>
      </c>
      <c r="D60" s="61">
        <v>600</v>
      </c>
      <c r="E60" s="51">
        <v>40</v>
      </c>
      <c r="F60" s="49">
        <v>10</v>
      </c>
      <c r="G60" s="177">
        <f t="shared" si="5"/>
        <v>6</v>
      </c>
      <c r="H60" s="178">
        <v>0.24</v>
      </c>
      <c r="I60" s="179">
        <v>24</v>
      </c>
      <c r="J60" s="180">
        <v>5.76</v>
      </c>
      <c r="K60" s="55">
        <f t="shared" si="4"/>
        <v>74.88</v>
      </c>
      <c r="L60" s="93">
        <f t="shared" si="6"/>
        <v>2244.096</v>
      </c>
      <c r="M60" s="85">
        <v>9350.4</v>
      </c>
      <c r="N60" s="94">
        <f t="shared" si="7"/>
        <v>374.01600000000002</v>
      </c>
      <c r="O60" s="7"/>
    </row>
    <row r="61" spans="2:15">
      <c r="B61" s="117"/>
      <c r="C61" s="60">
        <v>1000</v>
      </c>
      <c r="D61" s="61">
        <v>600</v>
      </c>
      <c r="E61" s="51">
        <v>50</v>
      </c>
      <c r="F61" s="49">
        <v>8</v>
      </c>
      <c r="G61" s="177">
        <f t="shared" si="5"/>
        <v>4.8</v>
      </c>
      <c r="H61" s="178">
        <v>0.24</v>
      </c>
      <c r="I61" s="179">
        <v>24</v>
      </c>
      <c r="J61" s="180">
        <v>5.76</v>
      </c>
      <c r="K61" s="55">
        <f t="shared" si="4"/>
        <v>74.88</v>
      </c>
      <c r="L61" s="93">
        <f t="shared" si="6"/>
        <v>2244.096</v>
      </c>
      <c r="M61" s="85">
        <v>9350.4</v>
      </c>
      <c r="N61" s="94">
        <f t="shared" si="7"/>
        <v>467.52000000000004</v>
      </c>
      <c r="O61" s="7"/>
    </row>
    <row r="62" spans="2:15">
      <c r="B62" s="119"/>
      <c r="C62" s="60">
        <v>1000</v>
      </c>
      <c r="D62" s="61">
        <v>600</v>
      </c>
      <c r="E62" s="62">
        <v>60</v>
      </c>
      <c r="F62" s="60">
        <v>8</v>
      </c>
      <c r="G62" s="177">
        <f t="shared" si="5"/>
        <v>4.8</v>
      </c>
      <c r="H62" s="164">
        <v>0.28799999999999998</v>
      </c>
      <c r="I62" s="118">
        <v>20</v>
      </c>
      <c r="J62" s="165">
        <v>5.76</v>
      </c>
      <c r="K62" s="55">
        <f t="shared" si="4"/>
        <v>74.88</v>
      </c>
      <c r="L62" s="93">
        <f t="shared" si="6"/>
        <v>2692.9151999999999</v>
      </c>
      <c r="M62" s="85">
        <v>9350.4</v>
      </c>
      <c r="N62" s="94">
        <f t="shared" si="7"/>
        <v>561.024</v>
      </c>
      <c r="O62" s="7"/>
    </row>
    <row r="63" spans="2:15" ht="18.75" customHeight="1" thickBot="1">
      <c r="B63" s="279" t="s">
        <v>36</v>
      </c>
      <c r="C63" s="60">
        <v>1000</v>
      </c>
      <c r="D63" s="61">
        <v>600</v>
      </c>
      <c r="E63" s="62">
        <v>70</v>
      </c>
      <c r="F63" s="60">
        <v>6</v>
      </c>
      <c r="G63" s="177">
        <f t="shared" si="5"/>
        <v>3.5999999999999996</v>
      </c>
      <c r="H63" s="164">
        <v>0.252</v>
      </c>
      <c r="I63" s="118">
        <v>20</v>
      </c>
      <c r="J63" s="165">
        <v>5.04</v>
      </c>
      <c r="K63" s="55">
        <f t="shared" si="4"/>
        <v>65.52</v>
      </c>
      <c r="L63" s="93">
        <f t="shared" si="6"/>
        <v>2356.3008</v>
      </c>
      <c r="M63" s="85">
        <v>9350.4</v>
      </c>
      <c r="N63" s="94">
        <f t="shared" si="7"/>
        <v>654.52800000000002</v>
      </c>
      <c r="O63" s="7"/>
    </row>
    <row r="64" spans="2:15" ht="18" thickBot="1">
      <c r="B64" s="279"/>
      <c r="C64" s="60">
        <v>1000</v>
      </c>
      <c r="D64" s="61">
        <v>600</v>
      </c>
      <c r="E64" s="62">
        <v>80</v>
      </c>
      <c r="F64" s="60">
        <v>6</v>
      </c>
      <c r="G64" s="177">
        <f t="shared" si="5"/>
        <v>3.5999999999999996</v>
      </c>
      <c r="H64" s="63">
        <v>0.28800000000000003</v>
      </c>
      <c r="I64" s="118">
        <v>20</v>
      </c>
      <c r="J64" s="165">
        <v>5.7600000000000007</v>
      </c>
      <c r="K64" s="55">
        <f t="shared" si="4"/>
        <v>74.88000000000001</v>
      </c>
      <c r="L64" s="93">
        <f t="shared" si="6"/>
        <v>2692.9152000000004</v>
      </c>
      <c r="M64" s="85">
        <v>9350.4</v>
      </c>
      <c r="N64" s="94">
        <f t="shared" si="7"/>
        <v>748.03200000000015</v>
      </c>
      <c r="O64" s="7"/>
    </row>
    <row r="65" spans="2:15" ht="18" thickBot="1">
      <c r="B65" s="279"/>
      <c r="C65" s="60">
        <v>1000</v>
      </c>
      <c r="D65" s="61">
        <v>600</v>
      </c>
      <c r="E65" s="62">
        <v>90</v>
      </c>
      <c r="F65" s="60">
        <v>2</v>
      </c>
      <c r="G65" s="177">
        <f t="shared" si="5"/>
        <v>1.2</v>
      </c>
      <c r="H65" s="63">
        <v>0.108</v>
      </c>
      <c r="I65" s="118">
        <v>52</v>
      </c>
      <c r="J65" s="166">
        <v>5.6159999999999997</v>
      </c>
      <c r="K65" s="55">
        <f t="shared" si="4"/>
        <v>73.007999999999996</v>
      </c>
      <c r="L65" s="93">
        <f t="shared" si="6"/>
        <v>1009.8431999999999</v>
      </c>
      <c r="M65" s="85">
        <v>9350.4</v>
      </c>
      <c r="N65" s="94">
        <f t="shared" si="7"/>
        <v>841.53599999999994</v>
      </c>
      <c r="O65" s="7"/>
    </row>
    <row r="66" spans="2:15" ht="18" thickBot="1">
      <c r="B66" s="279"/>
      <c r="C66" s="60">
        <v>1000</v>
      </c>
      <c r="D66" s="61">
        <v>600</v>
      </c>
      <c r="E66" s="62">
        <v>100</v>
      </c>
      <c r="F66" s="60">
        <v>4</v>
      </c>
      <c r="G66" s="177">
        <f t="shared" si="5"/>
        <v>2.4</v>
      </c>
      <c r="H66" s="63">
        <v>0.24</v>
      </c>
      <c r="I66" s="118">
        <v>24</v>
      </c>
      <c r="J66" s="165">
        <v>5.76</v>
      </c>
      <c r="K66" s="55">
        <f t="shared" si="4"/>
        <v>74.88</v>
      </c>
      <c r="L66" s="93">
        <f t="shared" si="6"/>
        <v>2244.096</v>
      </c>
      <c r="M66" s="85">
        <v>9350.4</v>
      </c>
      <c r="N66" s="94">
        <f t="shared" si="7"/>
        <v>935.04000000000008</v>
      </c>
      <c r="O66" s="7"/>
    </row>
    <row r="67" spans="2:15" ht="18" thickBot="1">
      <c r="B67" s="279"/>
      <c r="C67" s="60">
        <v>1000</v>
      </c>
      <c r="D67" s="61">
        <v>600</v>
      </c>
      <c r="E67" s="62">
        <v>110</v>
      </c>
      <c r="F67" s="60">
        <v>4</v>
      </c>
      <c r="G67" s="177">
        <f t="shared" si="5"/>
        <v>2.4</v>
      </c>
      <c r="H67" s="63">
        <v>0.26400000000000001</v>
      </c>
      <c r="I67" s="118">
        <v>20</v>
      </c>
      <c r="J67" s="165">
        <v>5.28</v>
      </c>
      <c r="K67" s="55">
        <f t="shared" si="4"/>
        <v>68.64</v>
      </c>
      <c r="L67" s="93">
        <f t="shared" si="6"/>
        <v>2468.5056</v>
      </c>
      <c r="M67" s="85">
        <v>9350.4</v>
      </c>
      <c r="N67" s="94">
        <f t="shared" si="7"/>
        <v>1028.5440000000001</v>
      </c>
      <c r="O67" s="7"/>
    </row>
    <row r="68" spans="2:15" ht="18" thickBot="1">
      <c r="B68" s="279"/>
      <c r="C68" s="60">
        <v>1000</v>
      </c>
      <c r="D68" s="61">
        <v>600</v>
      </c>
      <c r="E68" s="62">
        <v>120</v>
      </c>
      <c r="F68" s="60">
        <v>4</v>
      </c>
      <c r="G68" s="177">
        <f t="shared" si="5"/>
        <v>2.4</v>
      </c>
      <c r="H68" s="63">
        <v>0.28799999999999998</v>
      </c>
      <c r="I68" s="118">
        <v>20</v>
      </c>
      <c r="J68" s="165">
        <v>5.76</v>
      </c>
      <c r="K68" s="55">
        <f t="shared" si="4"/>
        <v>74.88</v>
      </c>
      <c r="L68" s="93">
        <f t="shared" si="6"/>
        <v>2692.9151999999999</v>
      </c>
      <c r="M68" s="85">
        <v>9350.4</v>
      </c>
      <c r="N68" s="94">
        <f t="shared" si="7"/>
        <v>1122.048</v>
      </c>
      <c r="O68" s="7"/>
    </row>
    <row r="69" spans="2:15" ht="18" thickBot="1">
      <c r="B69" s="279"/>
      <c r="C69" s="60">
        <v>1000</v>
      </c>
      <c r="D69" s="61">
        <v>600</v>
      </c>
      <c r="E69" s="62">
        <v>130</v>
      </c>
      <c r="F69" s="60">
        <v>4</v>
      </c>
      <c r="G69" s="177">
        <f t="shared" si="5"/>
        <v>2.4</v>
      </c>
      <c r="H69" s="164">
        <v>0.312</v>
      </c>
      <c r="I69" s="118">
        <v>16</v>
      </c>
      <c r="J69" s="165">
        <v>4.992</v>
      </c>
      <c r="K69" s="55">
        <f t="shared" si="4"/>
        <v>64.896000000000001</v>
      </c>
      <c r="L69" s="93">
        <f t="shared" si="6"/>
        <v>2917.3247999999999</v>
      </c>
      <c r="M69" s="85">
        <v>9350.4</v>
      </c>
      <c r="N69" s="94">
        <f t="shared" si="7"/>
        <v>1215.5519999999999</v>
      </c>
      <c r="O69" s="7"/>
    </row>
    <row r="70" spans="2:15" ht="18" thickBot="1">
      <c r="B70" s="279"/>
      <c r="C70" s="60">
        <v>1000</v>
      </c>
      <c r="D70" s="61">
        <v>600</v>
      </c>
      <c r="E70" s="62">
        <v>140</v>
      </c>
      <c r="F70" s="60">
        <v>4</v>
      </c>
      <c r="G70" s="177">
        <f t="shared" si="5"/>
        <v>2.4</v>
      </c>
      <c r="H70" s="164">
        <v>0.33600000000000002</v>
      </c>
      <c r="I70" s="118">
        <v>16</v>
      </c>
      <c r="J70" s="166">
        <v>5.3760000000000003</v>
      </c>
      <c r="K70" s="55">
        <f t="shared" ref="K70:K101" si="8">J70*13</f>
        <v>69.888000000000005</v>
      </c>
      <c r="L70" s="93">
        <f t="shared" si="6"/>
        <v>3141.7344000000003</v>
      </c>
      <c r="M70" s="85">
        <v>9350.4</v>
      </c>
      <c r="N70" s="94">
        <f t="shared" si="7"/>
        <v>1309.0560000000003</v>
      </c>
      <c r="O70" s="7"/>
    </row>
    <row r="71" spans="2:15" ht="18" thickBot="1">
      <c r="B71" s="279"/>
      <c r="C71" s="60">
        <v>1000</v>
      </c>
      <c r="D71" s="61">
        <v>600</v>
      </c>
      <c r="E71" s="62">
        <v>150</v>
      </c>
      <c r="F71" s="60">
        <v>2</v>
      </c>
      <c r="G71" s="177">
        <f t="shared" si="5"/>
        <v>1.2</v>
      </c>
      <c r="H71" s="164">
        <v>0.18</v>
      </c>
      <c r="I71" s="118">
        <v>32</v>
      </c>
      <c r="J71" s="165">
        <v>5.76</v>
      </c>
      <c r="K71" s="55">
        <f t="shared" si="8"/>
        <v>74.88</v>
      </c>
      <c r="L71" s="93">
        <f t="shared" si="6"/>
        <v>1683.0719999999999</v>
      </c>
      <c r="M71" s="85">
        <v>9350.4</v>
      </c>
      <c r="N71" s="94">
        <f t="shared" si="7"/>
        <v>1402.56</v>
      </c>
      <c r="O71" s="7"/>
    </row>
    <row r="72" spans="2:15" ht="18" thickBot="1">
      <c r="B72" s="279"/>
      <c r="C72" s="60">
        <v>1000</v>
      </c>
      <c r="D72" s="61">
        <v>600</v>
      </c>
      <c r="E72" s="62">
        <v>160</v>
      </c>
      <c r="F72" s="60">
        <v>3</v>
      </c>
      <c r="G72" s="177">
        <f t="shared" si="5"/>
        <v>1.7999999999999998</v>
      </c>
      <c r="H72" s="63">
        <v>0.28800000000000003</v>
      </c>
      <c r="I72" s="118">
        <v>20</v>
      </c>
      <c r="J72" s="165">
        <v>5.7600000000000007</v>
      </c>
      <c r="K72" s="55">
        <f t="shared" si="8"/>
        <v>74.88000000000001</v>
      </c>
      <c r="L72" s="93">
        <f t="shared" si="6"/>
        <v>2692.9152000000004</v>
      </c>
      <c r="M72" s="85">
        <v>9350.4</v>
      </c>
      <c r="N72" s="94">
        <f t="shared" si="7"/>
        <v>1496.0640000000003</v>
      </c>
      <c r="O72" s="7"/>
    </row>
    <row r="73" spans="2:15" ht="18" thickBot="1">
      <c r="B73" s="279"/>
      <c r="C73" s="60">
        <v>1000</v>
      </c>
      <c r="D73" s="61">
        <v>600</v>
      </c>
      <c r="E73" s="62">
        <v>170</v>
      </c>
      <c r="F73" s="60">
        <v>2</v>
      </c>
      <c r="G73" s="177">
        <f t="shared" si="5"/>
        <v>1.2</v>
      </c>
      <c r="H73" s="63">
        <v>0.20400000000000001</v>
      </c>
      <c r="I73" s="118">
        <v>28</v>
      </c>
      <c r="J73" s="165">
        <v>5.7120000000000006</v>
      </c>
      <c r="K73" s="55">
        <f t="shared" si="8"/>
        <v>74.256000000000014</v>
      </c>
      <c r="L73" s="93">
        <f t="shared" si="6"/>
        <v>1907.4816000000001</v>
      </c>
      <c r="M73" s="85">
        <v>9350.4</v>
      </c>
      <c r="N73" s="94">
        <f t="shared" si="7"/>
        <v>1589.5680000000002</v>
      </c>
      <c r="O73" s="7"/>
    </row>
    <row r="74" spans="2:15" ht="18" thickBot="1">
      <c r="B74" s="279"/>
      <c r="C74" s="60">
        <v>1000</v>
      </c>
      <c r="D74" s="61">
        <v>600</v>
      </c>
      <c r="E74" s="62">
        <v>180</v>
      </c>
      <c r="F74" s="60">
        <v>3</v>
      </c>
      <c r="G74" s="177">
        <f t="shared" si="5"/>
        <v>1.7999999999999998</v>
      </c>
      <c r="H74" s="63">
        <v>0.32400000000000001</v>
      </c>
      <c r="I74" s="118">
        <v>16</v>
      </c>
      <c r="J74" s="165">
        <v>5.1840000000000002</v>
      </c>
      <c r="K74" s="55">
        <f t="shared" si="8"/>
        <v>67.391999999999996</v>
      </c>
      <c r="L74" s="93">
        <f t="shared" si="6"/>
        <v>3029.5295999999998</v>
      </c>
      <c r="M74" s="85">
        <v>9350.4</v>
      </c>
      <c r="N74" s="94">
        <f t="shared" si="7"/>
        <v>1683.0720000000001</v>
      </c>
      <c r="O74" s="7"/>
    </row>
    <row r="75" spans="2:15" ht="18" thickBot="1">
      <c r="B75" s="279"/>
      <c r="C75" s="60">
        <v>1000</v>
      </c>
      <c r="D75" s="61">
        <v>600</v>
      </c>
      <c r="E75" s="62">
        <v>190</v>
      </c>
      <c r="F75" s="60">
        <v>3</v>
      </c>
      <c r="G75" s="177">
        <f t="shared" si="5"/>
        <v>1.7999999999999998</v>
      </c>
      <c r="H75" s="63">
        <v>0.34199999999999997</v>
      </c>
      <c r="I75" s="118">
        <v>16</v>
      </c>
      <c r="J75" s="165">
        <v>5.4719999999999995</v>
      </c>
      <c r="K75" s="55">
        <f t="shared" si="8"/>
        <v>71.135999999999996</v>
      </c>
      <c r="L75" s="93">
        <f t="shared" si="6"/>
        <v>3197.8367999999996</v>
      </c>
      <c r="M75" s="85">
        <v>9350.4</v>
      </c>
      <c r="N75" s="94">
        <f t="shared" si="7"/>
        <v>1776.576</v>
      </c>
      <c r="O75" s="7"/>
    </row>
    <row r="76" spans="2:15" ht="18" thickBot="1">
      <c r="B76" s="279"/>
      <c r="C76" s="60">
        <v>1000</v>
      </c>
      <c r="D76" s="61">
        <v>600</v>
      </c>
      <c r="E76" s="62">
        <v>200</v>
      </c>
      <c r="F76" s="60">
        <v>2</v>
      </c>
      <c r="G76" s="177">
        <f t="shared" si="5"/>
        <v>1.2</v>
      </c>
      <c r="H76" s="63">
        <v>0.24</v>
      </c>
      <c r="I76" s="118">
        <v>24</v>
      </c>
      <c r="J76" s="165">
        <v>5.76</v>
      </c>
      <c r="K76" s="55">
        <f t="shared" si="8"/>
        <v>74.88</v>
      </c>
      <c r="L76" s="93">
        <f t="shared" si="6"/>
        <v>2244.096</v>
      </c>
      <c r="M76" s="85">
        <v>9350.4</v>
      </c>
      <c r="N76" s="94">
        <f t="shared" si="7"/>
        <v>1870.0800000000002</v>
      </c>
      <c r="O76" s="7"/>
    </row>
    <row r="77" spans="2:15" ht="18" thickBot="1">
      <c r="B77" s="279"/>
      <c r="C77" s="60">
        <v>1000</v>
      </c>
      <c r="D77" s="61">
        <v>600</v>
      </c>
      <c r="E77" s="62">
        <v>210</v>
      </c>
      <c r="F77" s="60">
        <v>2</v>
      </c>
      <c r="G77" s="177">
        <f t="shared" si="5"/>
        <v>1.2</v>
      </c>
      <c r="H77" s="63">
        <v>0.252</v>
      </c>
      <c r="I77" s="118">
        <v>20</v>
      </c>
      <c r="J77" s="165">
        <v>5.04</v>
      </c>
      <c r="K77" s="55">
        <f t="shared" si="8"/>
        <v>65.52</v>
      </c>
      <c r="L77" s="93">
        <f t="shared" si="6"/>
        <v>2356.3008</v>
      </c>
      <c r="M77" s="85">
        <v>9350.4</v>
      </c>
      <c r="N77" s="94">
        <f t="shared" si="7"/>
        <v>1963.5840000000001</v>
      </c>
      <c r="O77" s="7"/>
    </row>
    <row r="78" spans="2:15" ht="18" thickBot="1">
      <c r="B78" s="279"/>
      <c r="C78" s="60">
        <v>1000</v>
      </c>
      <c r="D78" s="61">
        <v>600</v>
      </c>
      <c r="E78" s="62">
        <v>220</v>
      </c>
      <c r="F78" s="60">
        <v>2</v>
      </c>
      <c r="G78" s="177">
        <f t="shared" si="5"/>
        <v>1.2</v>
      </c>
      <c r="H78" s="63">
        <v>0.26400000000000001</v>
      </c>
      <c r="I78" s="118">
        <v>20</v>
      </c>
      <c r="J78" s="165">
        <v>5.28</v>
      </c>
      <c r="K78" s="55">
        <f t="shared" si="8"/>
        <v>68.64</v>
      </c>
      <c r="L78" s="93">
        <f t="shared" si="6"/>
        <v>2468.5056</v>
      </c>
      <c r="M78" s="85">
        <v>9350.4</v>
      </c>
      <c r="N78" s="94">
        <f t="shared" si="7"/>
        <v>2057.0880000000002</v>
      </c>
      <c r="O78" s="7"/>
    </row>
    <row r="79" spans="2:15" ht="18" thickBot="1">
      <c r="B79" s="279"/>
      <c r="C79" s="60">
        <v>1000</v>
      </c>
      <c r="D79" s="61">
        <v>600</v>
      </c>
      <c r="E79" s="62">
        <v>230</v>
      </c>
      <c r="F79" s="60">
        <v>2</v>
      </c>
      <c r="G79" s="177">
        <f t="shared" si="5"/>
        <v>1.2</v>
      </c>
      <c r="H79" s="63">
        <v>0.27600000000000002</v>
      </c>
      <c r="I79" s="118">
        <v>20</v>
      </c>
      <c r="J79" s="165">
        <v>5.52</v>
      </c>
      <c r="K79" s="55">
        <f t="shared" si="8"/>
        <v>71.759999999999991</v>
      </c>
      <c r="L79" s="93">
        <f t="shared" si="6"/>
        <v>2580.7103999999999</v>
      </c>
      <c r="M79" s="85">
        <v>9350.4</v>
      </c>
      <c r="N79" s="94">
        <f t="shared" si="7"/>
        <v>2150.5920000000001</v>
      </c>
      <c r="O79" s="7"/>
    </row>
    <row r="80" spans="2:15" ht="18" thickBot="1">
      <c r="B80" s="279"/>
      <c r="C80" s="60">
        <v>1000</v>
      </c>
      <c r="D80" s="61">
        <v>600</v>
      </c>
      <c r="E80" s="62">
        <v>240</v>
      </c>
      <c r="F80" s="60">
        <v>2</v>
      </c>
      <c r="G80" s="177">
        <f t="shared" si="5"/>
        <v>1.2</v>
      </c>
      <c r="H80" s="63">
        <v>0.28799999999999998</v>
      </c>
      <c r="I80" s="118">
        <v>20</v>
      </c>
      <c r="J80" s="166">
        <v>5.76</v>
      </c>
      <c r="K80" s="55">
        <f t="shared" si="8"/>
        <v>74.88</v>
      </c>
      <c r="L80" s="93">
        <f t="shared" si="6"/>
        <v>2692.9151999999999</v>
      </c>
      <c r="M80" s="85">
        <v>9350.4</v>
      </c>
      <c r="N80" s="94">
        <f t="shared" si="7"/>
        <v>2244.096</v>
      </c>
      <c r="O80" s="7"/>
    </row>
    <row r="81" spans="2:15" ht="18" thickBot="1">
      <c r="B81" s="279"/>
      <c r="C81" s="68">
        <v>1000</v>
      </c>
      <c r="D81" s="69">
        <v>600</v>
      </c>
      <c r="E81" s="70">
        <v>250</v>
      </c>
      <c r="F81" s="68">
        <v>2</v>
      </c>
      <c r="G81" s="174">
        <f t="shared" si="5"/>
        <v>1.2</v>
      </c>
      <c r="H81" s="72">
        <v>0.3</v>
      </c>
      <c r="I81" s="120">
        <v>16</v>
      </c>
      <c r="J81" s="175">
        <v>4.8</v>
      </c>
      <c r="K81" s="75">
        <f t="shared" si="8"/>
        <v>62.4</v>
      </c>
      <c r="L81" s="98">
        <f t="shared" si="6"/>
        <v>2805.12</v>
      </c>
      <c r="M81" s="90">
        <v>9350.4</v>
      </c>
      <c r="N81" s="99">
        <f t="shared" si="7"/>
        <v>2337.6</v>
      </c>
      <c r="O81" s="7"/>
    </row>
    <row r="82" spans="2:15">
      <c r="B82" s="111" t="s">
        <v>38</v>
      </c>
      <c r="C82" s="38">
        <v>1000</v>
      </c>
      <c r="D82" s="39">
        <v>600</v>
      </c>
      <c r="E82" s="40">
        <v>30</v>
      </c>
      <c r="F82" s="38">
        <v>16</v>
      </c>
      <c r="G82" s="41">
        <f t="shared" si="5"/>
        <v>9.6</v>
      </c>
      <c r="H82" s="161">
        <v>0.28799999999999998</v>
      </c>
      <c r="I82" s="162">
        <v>20</v>
      </c>
      <c r="J82" s="163">
        <v>5.76</v>
      </c>
      <c r="K82" s="44">
        <f t="shared" si="8"/>
        <v>74.88</v>
      </c>
      <c r="L82" s="176">
        <f t="shared" si="6"/>
        <v>2987.712</v>
      </c>
      <c r="M82" s="92">
        <v>10374</v>
      </c>
      <c r="N82" s="47">
        <f t="shared" si="7"/>
        <v>311.22000000000003</v>
      </c>
      <c r="O82" s="7"/>
    </row>
    <row r="83" spans="2:15">
      <c r="B83" s="117"/>
      <c r="C83" s="60">
        <v>1000</v>
      </c>
      <c r="D83" s="61">
        <v>600</v>
      </c>
      <c r="E83" s="51">
        <v>40</v>
      </c>
      <c r="F83" s="49">
        <v>10</v>
      </c>
      <c r="G83" s="177">
        <f t="shared" si="5"/>
        <v>6</v>
      </c>
      <c r="H83" s="178">
        <v>0.24</v>
      </c>
      <c r="I83" s="179">
        <v>24</v>
      </c>
      <c r="J83" s="180">
        <v>5.76</v>
      </c>
      <c r="K83" s="55">
        <f t="shared" si="8"/>
        <v>74.88</v>
      </c>
      <c r="L83" s="93">
        <f t="shared" si="6"/>
        <v>2489.7599999999998</v>
      </c>
      <c r="M83" s="85">
        <v>10374</v>
      </c>
      <c r="N83" s="94">
        <f t="shared" si="7"/>
        <v>414.96</v>
      </c>
      <c r="O83" s="7"/>
    </row>
    <row r="84" spans="2:15">
      <c r="B84" s="117"/>
      <c r="C84" s="60">
        <v>1000</v>
      </c>
      <c r="D84" s="61">
        <v>600</v>
      </c>
      <c r="E84" s="51">
        <v>50</v>
      </c>
      <c r="F84" s="49">
        <v>8</v>
      </c>
      <c r="G84" s="177">
        <f t="shared" si="5"/>
        <v>4.8</v>
      </c>
      <c r="H84" s="178">
        <v>0.24</v>
      </c>
      <c r="I84" s="179">
        <v>24</v>
      </c>
      <c r="J84" s="180">
        <v>5.76</v>
      </c>
      <c r="K84" s="55">
        <f t="shared" si="8"/>
        <v>74.88</v>
      </c>
      <c r="L84" s="93">
        <f t="shared" si="6"/>
        <v>2489.7599999999998</v>
      </c>
      <c r="M84" s="85">
        <v>10374</v>
      </c>
      <c r="N84" s="94">
        <f t="shared" si="7"/>
        <v>518.69999999999993</v>
      </c>
      <c r="O84" s="7"/>
    </row>
    <row r="85" spans="2:15">
      <c r="B85" s="119"/>
      <c r="C85" s="60">
        <v>1000</v>
      </c>
      <c r="D85" s="61">
        <v>600</v>
      </c>
      <c r="E85" s="62">
        <v>60</v>
      </c>
      <c r="F85" s="60">
        <v>8</v>
      </c>
      <c r="G85" s="177">
        <f t="shared" si="5"/>
        <v>4.8</v>
      </c>
      <c r="H85" s="164">
        <v>0.28799999999999998</v>
      </c>
      <c r="I85" s="118">
        <v>20</v>
      </c>
      <c r="J85" s="165">
        <v>5.76</v>
      </c>
      <c r="K85" s="55">
        <f t="shared" si="8"/>
        <v>74.88</v>
      </c>
      <c r="L85" s="93">
        <f t="shared" si="6"/>
        <v>2987.712</v>
      </c>
      <c r="M85" s="85">
        <v>10374</v>
      </c>
      <c r="N85" s="94">
        <f t="shared" si="7"/>
        <v>622.44000000000005</v>
      </c>
      <c r="O85" s="7"/>
    </row>
    <row r="86" spans="2:15" ht="18.75" customHeight="1" thickBot="1">
      <c r="B86" s="279" t="s">
        <v>36</v>
      </c>
      <c r="C86" s="60">
        <v>1000</v>
      </c>
      <c r="D86" s="61">
        <v>600</v>
      </c>
      <c r="E86" s="62">
        <v>70</v>
      </c>
      <c r="F86" s="60">
        <v>8</v>
      </c>
      <c r="G86" s="177">
        <f t="shared" si="5"/>
        <v>4.8</v>
      </c>
      <c r="H86" s="164">
        <v>0.33600000000000002</v>
      </c>
      <c r="I86" s="118">
        <v>16</v>
      </c>
      <c r="J86" s="165">
        <v>5.3760000000000003</v>
      </c>
      <c r="K86" s="55">
        <f t="shared" si="8"/>
        <v>69.888000000000005</v>
      </c>
      <c r="L86" s="93">
        <f t="shared" si="6"/>
        <v>3485.6640000000002</v>
      </c>
      <c r="M86" s="85">
        <v>10374</v>
      </c>
      <c r="N86" s="94">
        <f t="shared" si="7"/>
        <v>726.18000000000006</v>
      </c>
      <c r="O86" s="7"/>
    </row>
    <row r="87" spans="2:15" ht="18" thickBot="1">
      <c r="B87" s="279"/>
      <c r="C87" s="60">
        <v>1000</v>
      </c>
      <c r="D87" s="61">
        <v>600</v>
      </c>
      <c r="E87" s="62">
        <v>80</v>
      </c>
      <c r="F87" s="60">
        <v>6</v>
      </c>
      <c r="G87" s="177">
        <f t="shared" si="5"/>
        <v>3.5999999999999996</v>
      </c>
      <c r="H87" s="63">
        <v>0.28800000000000003</v>
      </c>
      <c r="I87" s="118">
        <v>20</v>
      </c>
      <c r="J87" s="165">
        <v>5.7600000000000007</v>
      </c>
      <c r="K87" s="55">
        <f t="shared" si="8"/>
        <v>74.88000000000001</v>
      </c>
      <c r="L87" s="93">
        <f t="shared" si="6"/>
        <v>2987.7120000000004</v>
      </c>
      <c r="M87" s="85">
        <v>10374</v>
      </c>
      <c r="N87" s="94">
        <f t="shared" si="7"/>
        <v>829.92000000000019</v>
      </c>
      <c r="O87" s="7"/>
    </row>
    <row r="88" spans="2:15" ht="18" thickBot="1">
      <c r="B88" s="279"/>
      <c r="C88" s="60">
        <v>1000</v>
      </c>
      <c r="D88" s="61">
        <v>600</v>
      </c>
      <c r="E88" s="62">
        <v>90</v>
      </c>
      <c r="F88" s="60">
        <v>5</v>
      </c>
      <c r="G88" s="177">
        <f t="shared" si="5"/>
        <v>3</v>
      </c>
      <c r="H88" s="63">
        <v>0.27</v>
      </c>
      <c r="I88" s="118">
        <v>20</v>
      </c>
      <c r="J88" s="166">
        <v>5.4</v>
      </c>
      <c r="K88" s="55">
        <f t="shared" si="8"/>
        <v>70.2</v>
      </c>
      <c r="L88" s="93">
        <f t="shared" si="6"/>
        <v>2800.98</v>
      </c>
      <c r="M88" s="85">
        <v>10374</v>
      </c>
      <c r="N88" s="94">
        <f t="shared" si="7"/>
        <v>933.66</v>
      </c>
      <c r="O88" s="7"/>
    </row>
    <row r="89" spans="2:15" ht="18" thickBot="1">
      <c r="B89" s="279"/>
      <c r="C89" s="60">
        <v>1000</v>
      </c>
      <c r="D89" s="61">
        <v>600</v>
      </c>
      <c r="E89" s="62">
        <v>100</v>
      </c>
      <c r="F89" s="60">
        <v>4</v>
      </c>
      <c r="G89" s="177">
        <f t="shared" si="5"/>
        <v>2.4</v>
      </c>
      <c r="H89" s="63">
        <v>0.24</v>
      </c>
      <c r="I89" s="118">
        <v>24</v>
      </c>
      <c r="J89" s="165">
        <v>5.76</v>
      </c>
      <c r="K89" s="55">
        <f t="shared" si="8"/>
        <v>74.88</v>
      </c>
      <c r="L89" s="93">
        <f t="shared" si="6"/>
        <v>2489.7599999999998</v>
      </c>
      <c r="M89" s="85">
        <v>10374</v>
      </c>
      <c r="N89" s="94">
        <f t="shared" si="7"/>
        <v>1037.3999999999999</v>
      </c>
      <c r="O89" s="7"/>
    </row>
    <row r="90" spans="2:15" ht="18" thickBot="1">
      <c r="B90" s="279"/>
      <c r="C90" s="60">
        <v>1000</v>
      </c>
      <c r="D90" s="61">
        <v>600</v>
      </c>
      <c r="E90" s="62">
        <v>110</v>
      </c>
      <c r="F90" s="60">
        <v>3</v>
      </c>
      <c r="G90" s="177">
        <f t="shared" si="5"/>
        <v>1.7999999999999998</v>
      </c>
      <c r="H90" s="63">
        <v>0.19800000000000001</v>
      </c>
      <c r="I90" s="118">
        <v>28</v>
      </c>
      <c r="J90" s="165">
        <v>5.5440000000000005</v>
      </c>
      <c r="K90" s="55">
        <f t="shared" si="8"/>
        <v>72.072000000000003</v>
      </c>
      <c r="L90" s="93">
        <f t="shared" si="6"/>
        <v>2054.0520000000001</v>
      </c>
      <c r="M90" s="85">
        <v>10374</v>
      </c>
      <c r="N90" s="94">
        <f t="shared" si="7"/>
        <v>1141.1400000000001</v>
      </c>
      <c r="O90" s="7"/>
    </row>
    <row r="91" spans="2:15" ht="18" thickBot="1">
      <c r="B91" s="279"/>
      <c r="C91" s="60">
        <v>1000</v>
      </c>
      <c r="D91" s="61">
        <v>600</v>
      </c>
      <c r="E91" s="62">
        <v>120</v>
      </c>
      <c r="F91" s="60">
        <v>4</v>
      </c>
      <c r="G91" s="177">
        <f t="shared" si="5"/>
        <v>2.4</v>
      </c>
      <c r="H91" s="63">
        <v>0.28799999999999998</v>
      </c>
      <c r="I91" s="118">
        <v>20</v>
      </c>
      <c r="J91" s="165">
        <v>5.76</v>
      </c>
      <c r="K91" s="55">
        <f t="shared" si="8"/>
        <v>74.88</v>
      </c>
      <c r="L91" s="93">
        <f t="shared" si="6"/>
        <v>2987.712</v>
      </c>
      <c r="M91" s="85">
        <v>10374</v>
      </c>
      <c r="N91" s="94">
        <f t="shared" si="7"/>
        <v>1244.8800000000001</v>
      </c>
      <c r="O91" s="7"/>
    </row>
    <row r="92" spans="2:15" ht="18" thickBot="1">
      <c r="B92" s="279"/>
      <c r="C92" s="60">
        <v>1000</v>
      </c>
      <c r="D92" s="61">
        <v>600</v>
      </c>
      <c r="E92" s="62">
        <v>130</v>
      </c>
      <c r="F92" s="60">
        <v>3</v>
      </c>
      <c r="G92" s="177">
        <f t="shared" si="5"/>
        <v>1.7999999999999998</v>
      </c>
      <c r="H92" s="164">
        <v>0.23399999999999999</v>
      </c>
      <c r="I92" s="118">
        <v>24</v>
      </c>
      <c r="J92" s="165">
        <v>5.6159999999999997</v>
      </c>
      <c r="K92" s="55">
        <f t="shared" si="8"/>
        <v>73.007999999999996</v>
      </c>
      <c r="L92" s="93">
        <f t="shared" si="6"/>
        <v>2427.5160000000001</v>
      </c>
      <c r="M92" s="85">
        <v>10374</v>
      </c>
      <c r="N92" s="94">
        <f t="shared" si="7"/>
        <v>1348.6200000000001</v>
      </c>
      <c r="O92" s="7"/>
    </row>
    <row r="93" spans="2:15" ht="18" thickBot="1">
      <c r="B93" s="279"/>
      <c r="C93" s="60">
        <v>1000</v>
      </c>
      <c r="D93" s="61">
        <v>600</v>
      </c>
      <c r="E93" s="62">
        <v>140</v>
      </c>
      <c r="F93" s="60">
        <v>4</v>
      </c>
      <c r="G93" s="177">
        <f t="shared" si="5"/>
        <v>2.4</v>
      </c>
      <c r="H93" s="164">
        <v>0.33600000000000002</v>
      </c>
      <c r="I93" s="118">
        <v>16</v>
      </c>
      <c r="J93" s="166">
        <v>5.3760000000000003</v>
      </c>
      <c r="K93" s="55">
        <f t="shared" si="8"/>
        <v>69.888000000000005</v>
      </c>
      <c r="L93" s="93">
        <f t="shared" si="6"/>
        <v>3485.6640000000002</v>
      </c>
      <c r="M93" s="85">
        <v>10374</v>
      </c>
      <c r="N93" s="94">
        <f t="shared" si="7"/>
        <v>1452.3600000000001</v>
      </c>
      <c r="O93" s="7"/>
    </row>
    <row r="94" spans="2:15" ht="18" thickBot="1">
      <c r="B94" s="279"/>
      <c r="C94" s="60">
        <v>1000</v>
      </c>
      <c r="D94" s="61">
        <v>600</v>
      </c>
      <c r="E94" s="62">
        <v>150</v>
      </c>
      <c r="F94" s="60">
        <v>2</v>
      </c>
      <c r="G94" s="177">
        <f t="shared" si="5"/>
        <v>1.2</v>
      </c>
      <c r="H94" s="164">
        <v>0.18</v>
      </c>
      <c r="I94" s="118">
        <v>32</v>
      </c>
      <c r="J94" s="165">
        <v>5.76</v>
      </c>
      <c r="K94" s="55">
        <f t="shared" si="8"/>
        <v>74.88</v>
      </c>
      <c r="L94" s="93">
        <f t="shared" si="6"/>
        <v>1867.32</v>
      </c>
      <c r="M94" s="85">
        <v>10374</v>
      </c>
      <c r="N94" s="94">
        <f t="shared" si="7"/>
        <v>1556.1</v>
      </c>
      <c r="O94" s="7"/>
    </row>
    <row r="95" spans="2:15" ht="18" thickBot="1">
      <c r="B95" s="279"/>
      <c r="C95" s="60">
        <v>1000</v>
      </c>
      <c r="D95" s="61">
        <v>600</v>
      </c>
      <c r="E95" s="62">
        <v>160</v>
      </c>
      <c r="F95" s="60">
        <v>3</v>
      </c>
      <c r="G95" s="177">
        <f t="shared" si="5"/>
        <v>1.7999999999999998</v>
      </c>
      <c r="H95" s="63">
        <v>0.28800000000000003</v>
      </c>
      <c r="I95" s="118">
        <v>20</v>
      </c>
      <c r="J95" s="165">
        <v>5.7600000000000007</v>
      </c>
      <c r="K95" s="55">
        <f t="shared" si="8"/>
        <v>74.88000000000001</v>
      </c>
      <c r="L95" s="93">
        <f t="shared" si="6"/>
        <v>2987.7120000000004</v>
      </c>
      <c r="M95" s="85">
        <v>10374</v>
      </c>
      <c r="N95" s="94">
        <f t="shared" si="7"/>
        <v>1659.8400000000004</v>
      </c>
      <c r="O95" s="7"/>
    </row>
    <row r="96" spans="2:15" ht="18" thickBot="1">
      <c r="B96" s="279"/>
      <c r="C96" s="60">
        <v>1000</v>
      </c>
      <c r="D96" s="61">
        <v>600</v>
      </c>
      <c r="E96" s="62">
        <v>170</v>
      </c>
      <c r="F96" s="60">
        <v>2</v>
      </c>
      <c r="G96" s="177">
        <f t="shared" si="5"/>
        <v>1.2</v>
      </c>
      <c r="H96" s="63">
        <v>0.20400000000000001</v>
      </c>
      <c r="I96" s="118">
        <v>28</v>
      </c>
      <c r="J96" s="165">
        <v>5.7120000000000006</v>
      </c>
      <c r="K96" s="55">
        <f t="shared" si="8"/>
        <v>74.256000000000014</v>
      </c>
      <c r="L96" s="93">
        <f t="shared" si="6"/>
        <v>2116.2960000000003</v>
      </c>
      <c r="M96" s="85">
        <v>10374</v>
      </c>
      <c r="N96" s="94">
        <f t="shared" si="7"/>
        <v>1763.5800000000004</v>
      </c>
      <c r="O96" s="7"/>
    </row>
    <row r="97" spans="2:15" ht="18" thickBot="1">
      <c r="B97" s="279"/>
      <c r="C97" s="60">
        <v>1000</v>
      </c>
      <c r="D97" s="61">
        <v>600</v>
      </c>
      <c r="E97" s="62">
        <v>180</v>
      </c>
      <c r="F97" s="60">
        <v>3</v>
      </c>
      <c r="G97" s="177">
        <f t="shared" si="5"/>
        <v>1.7999999999999998</v>
      </c>
      <c r="H97" s="63">
        <v>0.32400000000000001</v>
      </c>
      <c r="I97" s="118">
        <v>16</v>
      </c>
      <c r="J97" s="165">
        <v>5.1840000000000002</v>
      </c>
      <c r="K97" s="55">
        <f t="shared" si="8"/>
        <v>67.391999999999996</v>
      </c>
      <c r="L97" s="93">
        <f t="shared" si="6"/>
        <v>3361.1759999999999</v>
      </c>
      <c r="M97" s="85">
        <v>10374</v>
      </c>
      <c r="N97" s="94">
        <f t="shared" si="7"/>
        <v>1867.3200000000002</v>
      </c>
      <c r="O97" s="7"/>
    </row>
    <row r="98" spans="2:15" ht="18" thickBot="1">
      <c r="B98" s="279"/>
      <c r="C98" s="60">
        <v>1000</v>
      </c>
      <c r="D98" s="61">
        <v>600</v>
      </c>
      <c r="E98" s="62">
        <v>190</v>
      </c>
      <c r="F98" s="60">
        <v>3</v>
      </c>
      <c r="G98" s="177">
        <f t="shared" si="5"/>
        <v>1.7999999999999998</v>
      </c>
      <c r="H98" s="63">
        <v>0.34199999999999997</v>
      </c>
      <c r="I98" s="118">
        <v>16</v>
      </c>
      <c r="J98" s="165">
        <v>5.4719999999999995</v>
      </c>
      <c r="K98" s="55">
        <f t="shared" si="8"/>
        <v>71.135999999999996</v>
      </c>
      <c r="L98" s="93">
        <f t="shared" si="6"/>
        <v>3547.9079999999999</v>
      </c>
      <c r="M98" s="85">
        <v>10374</v>
      </c>
      <c r="N98" s="94">
        <f t="shared" si="7"/>
        <v>1971.0600000000002</v>
      </c>
      <c r="O98" s="7"/>
    </row>
    <row r="99" spans="2:15" ht="18" thickBot="1">
      <c r="B99" s="279"/>
      <c r="C99" s="60">
        <v>1000</v>
      </c>
      <c r="D99" s="61">
        <v>600</v>
      </c>
      <c r="E99" s="62">
        <v>200</v>
      </c>
      <c r="F99" s="60">
        <v>2</v>
      </c>
      <c r="G99" s="177">
        <f t="shared" si="5"/>
        <v>1.2</v>
      </c>
      <c r="H99" s="63">
        <v>0.24</v>
      </c>
      <c r="I99" s="118">
        <v>24</v>
      </c>
      <c r="J99" s="165">
        <v>5.76</v>
      </c>
      <c r="K99" s="55">
        <f t="shared" si="8"/>
        <v>74.88</v>
      </c>
      <c r="L99" s="93">
        <f t="shared" si="6"/>
        <v>2489.7599999999998</v>
      </c>
      <c r="M99" s="85">
        <v>10374</v>
      </c>
      <c r="N99" s="94">
        <f t="shared" si="7"/>
        <v>2074.7999999999997</v>
      </c>
      <c r="O99" s="7"/>
    </row>
    <row r="100" spans="2:15" ht="18" thickBot="1">
      <c r="B100" s="279"/>
      <c r="C100" s="60">
        <v>1000</v>
      </c>
      <c r="D100" s="61">
        <v>600</v>
      </c>
      <c r="E100" s="62">
        <v>210</v>
      </c>
      <c r="F100" s="60">
        <v>2</v>
      </c>
      <c r="G100" s="177">
        <f t="shared" si="5"/>
        <v>1.2</v>
      </c>
      <c r="H100" s="63">
        <v>0.252</v>
      </c>
      <c r="I100" s="118">
        <v>20</v>
      </c>
      <c r="J100" s="165">
        <v>5.04</v>
      </c>
      <c r="K100" s="55">
        <f t="shared" si="8"/>
        <v>65.52</v>
      </c>
      <c r="L100" s="93">
        <f t="shared" si="6"/>
        <v>2614.248</v>
      </c>
      <c r="M100" s="85">
        <v>10374</v>
      </c>
      <c r="N100" s="94">
        <f t="shared" si="7"/>
        <v>2178.54</v>
      </c>
      <c r="O100" s="7"/>
    </row>
    <row r="101" spans="2:15" ht="18" thickBot="1">
      <c r="B101" s="279"/>
      <c r="C101" s="60">
        <v>1000</v>
      </c>
      <c r="D101" s="61">
        <v>600</v>
      </c>
      <c r="E101" s="62">
        <v>220</v>
      </c>
      <c r="F101" s="60">
        <v>2</v>
      </c>
      <c r="G101" s="177">
        <f t="shared" si="5"/>
        <v>1.2</v>
      </c>
      <c r="H101" s="63">
        <v>0.26400000000000001</v>
      </c>
      <c r="I101" s="118">
        <v>20</v>
      </c>
      <c r="J101" s="165">
        <v>5.28</v>
      </c>
      <c r="K101" s="55">
        <f t="shared" si="8"/>
        <v>68.64</v>
      </c>
      <c r="L101" s="93">
        <f t="shared" si="6"/>
        <v>2738.7360000000003</v>
      </c>
      <c r="M101" s="85">
        <v>10374</v>
      </c>
      <c r="N101" s="94">
        <f t="shared" si="7"/>
        <v>2282.2800000000002</v>
      </c>
      <c r="O101" s="7"/>
    </row>
    <row r="102" spans="2:15" ht="18" thickBot="1">
      <c r="B102" s="279"/>
      <c r="C102" s="60">
        <v>1000</v>
      </c>
      <c r="D102" s="61">
        <v>600</v>
      </c>
      <c r="E102" s="62">
        <v>230</v>
      </c>
      <c r="F102" s="60">
        <v>2</v>
      </c>
      <c r="G102" s="177">
        <f t="shared" si="5"/>
        <v>1.2</v>
      </c>
      <c r="H102" s="63">
        <v>0.27600000000000002</v>
      </c>
      <c r="I102" s="118">
        <v>20</v>
      </c>
      <c r="J102" s="165">
        <v>5.52</v>
      </c>
      <c r="K102" s="55">
        <f t="shared" ref="K102:K127" si="9">J102*13</f>
        <v>71.759999999999991</v>
      </c>
      <c r="L102" s="93">
        <f t="shared" si="6"/>
        <v>2863.2240000000002</v>
      </c>
      <c r="M102" s="85">
        <v>10374</v>
      </c>
      <c r="N102" s="94">
        <f t="shared" si="7"/>
        <v>2386.0200000000004</v>
      </c>
      <c r="O102" s="7"/>
    </row>
    <row r="103" spans="2:15" ht="18" thickBot="1">
      <c r="B103" s="279"/>
      <c r="C103" s="60">
        <v>1000</v>
      </c>
      <c r="D103" s="61">
        <v>600</v>
      </c>
      <c r="E103" s="62">
        <v>240</v>
      </c>
      <c r="F103" s="60">
        <v>2</v>
      </c>
      <c r="G103" s="177">
        <f t="shared" ref="G103:G127" si="10">0.6*F103</f>
        <v>1.2</v>
      </c>
      <c r="H103" s="63">
        <v>0.28799999999999998</v>
      </c>
      <c r="I103" s="118">
        <v>20</v>
      </c>
      <c r="J103" s="166">
        <v>5.76</v>
      </c>
      <c r="K103" s="55">
        <f t="shared" si="9"/>
        <v>74.88</v>
      </c>
      <c r="L103" s="93">
        <f t="shared" ref="L103:L127" si="11">M103*H103</f>
        <v>2987.712</v>
      </c>
      <c r="M103" s="85">
        <v>10374</v>
      </c>
      <c r="N103" s="94">
        <f t="shared" ref="N103:N127" si="12">L103/G103</f>
        <v>2489.7600000000002</v>
      </c>
      <c r="O103" s="7"/>
    </row>
    <row r="104" spans="2:15" ht="18" thickBot="1">
      <c r="B104" s="279"/>
      <c r="C104" s="68">
        <v>1000</v>
      </c>
      <c r="D104" s="69">
        <v>600</v>
      </c>
      <c r="E104" s="70">
        <v>250</v>
      </c>
      <c r="F104" s="68">
        <v>2</v>
      </c>
      <c r="G104" s="174">
        <f t="shared" si="10"/>
        <v>1.2</v>
      </c>
      <c r="H104" s="72">
        <v>0.3</v>
      </c>
      <c r="I104" s="120">
        <v>16</v>
      </c>
      <c r="J104" s="175">
        <v>4.8</v>
      </c>
      <c r="K104" s="75">
        <f t="shared" si="9"/>
        <v>62.4</v>
      </c>
      <c r="L104" s="98">
        <f t="shared" si="11"/>
        <v>3112.2</v>
      </c>
      <c r="M104" s="90">
        <v>10374</v>
      </c>
      <c r="N104" s="99">
        <f t="shared" si="12"/>
        <v>2593.5</v>
      </c>
      <c r="O104" s="7"/>
    </row>
    <row r="105" spans="2:15">
      <c r="B105" s="111" t="s">
        <v>39</v>
      </c>
      <c r="C105" s="38">
        <v>1000</v>
      </c>
      <c r="D105" s="39">
        <v>600</v>
      </c>
      <c r="E105" s="40">
        <v>30</v>
      </c>
      <c r="F105" s="38">
        <v>6</v>
      </c>
      <c r="G105" s="41">
        <f t="shared" si="10"/>
        <v>3.5999999999999996</v>
      </c>
      <c r="H105" s="161">
        <v>0.10799999999999998</v>
      </c>
      <c r="I105" s="162">
        <v>52</v>
      </c>
      <c r="J105" s="163">
        <v>5.6159999999999997</v>
      </c>
      <c r="K105" s="44">
        <f t="shared" si="9"/>
        <v>73.007999999999996</v>
      </c>
      <c r="L105" s="176">
        <f t="shared" si="11"/>
        <v>1515.0239999999999</v>
      </c>
      <c r="M105" s="92">
        <v>14028</v>
      </c>
      <c r="N105" s="47">
        <f t="shared" si="12"/>
        <v>420.84000000000003</v>
      </c>
      <c r="O105" s="7"/>
    </row>
    <row r="106" spans="2:15">
      <c r="B106" s="117"/>
      <c r="C106" s="60">
        <v>1000</v>
      </c>
      <c r="D106" s="61">
        <v>600</v>
      </c>
      <c r="E106" s="51">
        <v>40</v>
      </c>
      <c r="F106" s="49">
        <v>10</v>
      </c>
      <c r="G106" s="177">
        <f t="shared" si="10"/>
        <v>6</v>
      </c>
      <c r="H106" s="178">
        <v>0.24</v>
      </c>
      <c r="I106" s="179">
        <v>24</v>
      </c>
      <c r="J106" s="180">
        <v>5.76</v>
      </c>
      <c r="K106" s="55">
        <f t="shared" si="9"/>
        <v>74.88</v>
      </c>
      <c r="L106" s="93">
        <f t="shared" si="11"/>
        <v>3366.72</v>
      </c>
      <c r="M106" s="85">
        <v>14028</v>
      </c>
      <c r="N106" s="94">
        <f t="shared" si="12"/>
        <v>561.12</v>
      </c>
      <c r="O106" s="7"/>
    </row>
    <row r="107" spans="2:15">
      <c r="B107" s="117"/>
      <c r="C107" s="60">
        <v>1000</v>
      </c>
      <c r="D107" s="61">
        <v>600</v>
      </c>
      <c r="E107" s="51">
        <v>50</v>
      </c>
      <c r="F107" s="49">
        <v>6</v>
      </c>
      <c r="G107" s="177">
        <f t="shared" si="10"/>
        <v>3.5999999999999996</v>
      </c>
      <c r="H107" s="178">
        <v>0.18</v>
      </c>
      <c r="I107" s="179">
        <v>32</v>
      </c>
      <c r="J107" s="180">
        <v>5.76</v>
      </c>
      <c r="K107" s="55">
        <f t="shared" si="9"/>
        <v>74.88</v>
      </c>
      <c r="L107" s="93">
        <f t="shared" si="11"/>
        <v>2525.04</v>
      </c>
      <c r="M107" s="85">
        <v>14028</v>
      </c>
      <c r="N107" s="94">
        <f t="shared" si="12"/>
        <v>701.40000000000009</v>
      </c>
      <c r="O107" s="7"/>
    </row>
    <row r="108" spans="2:15">
      <c r="B108" s="119"/>
      <c r="C108" s="60">
        <v>1000</v>
      </c>
      <c r="D108" s="61">
        <v>600</v>
      </c>
      <c r="E108" s="62">
        <v>60</v>
      </c>
      <c r="F108" s="60">
        <v>5</v>
      </c>
      <c r="G108" s="177">
        <f t="shared" si="10"/>
        <v>3</v>
      </c>
      <c r="H108" s="164">
        <v>0.18</v>
      </c>
      <c r="I108" s="118">
        <v>32</v>
      </c>
      <c r="J108" s="165">
        <v>5.76</v>
      </c>
      <c r="K108" s="55">
        <f t="shared" si="9"/>
        <v>74.88</v>
      </c>
      <c r="L108" s="93">
        <f t="shared" si="11"/>
        <v>2525.04</v>
      </c>
      <c r="M108" s="85">
        <v>14028</v>
      </c>
      <c r="N108" s="94">
        <f t="shared" si="12"/>
        <v>841.68</v>
      </c>
      <c r="O108" s="7"/>
    </row>
    <row r="109" spans="2:15" ht="18.75" customHeight="1" thickBot="1">
      <c r="B109" s="279" t="s">
        <v>36</v>
      </c>
      <c r="C109" s="60">
        <v>1000</v>
      </c>
      <c r="D109" s="61">
        <v>600</v>
      </c>
      <c r="E109" s="62">
        <v>70</v>
      </c>
      <c r="F109" s="60">
        <v>3</v>
      </c>
      <c r="G109" s="177">
        <f t="shared" si="10"/>
        <v>1.7999999999999998</v>
      </c>
      <c r="H109" s="164">
        <v>0.126</v>
      </c>
      <c r="I109" s="118">
        <v>44</v>
      </c>
      <c r="J109" s="165">
        <v>5.5440000000000005</v>
      </c>
      <c r="K109" s="55">
        <f t="shared" si="9"/>
        <v>72.072000000000003</v>
      </c>
      <c r="L109" s="93">
        <f t="shared" si="11"/>
        <v>1767.528</v>
      </c>
      <c r="M109" s="85">
        <v>14028</v>
      </c>
      <c r="N109" s="94">
        <f t="shared" si="12"/>
        <v>981.96000000000015</v>
      </c>
      <c r="O109" s="7"/>
    </row>
    <row r="110" spans="2:15" ht="18" thickBot="1">
      <c r="B110" s="279"/>
      <c r="C110" s="60">
        <v>1000</v>
      </c>
      <c r="D110" s="61">
        <v>600</v>
      </c>
      <c r="E110" s="62">
        <v>80</v>
      </c>
      <c r="F110" s="60">
        <v>5</v>
      </c>
      <c r="G110" s="177">
        <f t="shared" si="10"/>
        <v>3</v>
      </c>
      <c r="H110" s="63">
        <v>0.24</v>
      </c>
      <c r="I110" s="118">
        <v>24</v>
      </c>
      <c r="J110" s="165">
        <v>5.76</v>
      </c>
      <c r="K110" s="55">
        <f t="shared" si="9"/>
        <v>74.88</v>
      </c>
      <c r="L110" s="93">
        <f t="shared" si="11"/>
        <v>3366.72</v>
      </c>
      <c r="M110" s="85">
        <v>14028</v>
      </c>
      <c r="N110" s="94">
        <f t="shared" si="12"/>
        <v>1122.24</v>
      </c>
      <c r="O110" s="7"/>
    </row>
    <row r="111" spans="2:15" ht="18" thickBot="1">
      <c r="B111" s="279"/>
      <c r="C111" s="60">
        <v>1000</v>
      </c>
      <c r="D111" s="61">
        <v>600</v>
      </c>
      <c r="E111" s="62">
        <v>90</v>
      </c>
      <c r="F111" s="60">
        <v>5</v>
      </c>
      <c r="G111" s="177">
        <f t="shared" si="10"/>
        <v>3</v>
      </c>
      <c r="H111" s="63">
        <v>0.27</v>
      </c>
      <c r="I111" s="118">
        <v>20</v>
      </c>
      <c r="J111" s="166">
        <v>5.4</v>
      </c>
      <c r="K111" s="55">
        <f t="shared" si="9"/>
        <v>70.2</v>
      </c>
      <c r="L111" s="93">
        <f t="shared" si="11"/>
        <v>3787.5600000000004</v>
      </c>
      <c r="M111" s="85">
        <v>14028</v>
      </c>
      <c r="N111" s="94">
        <f t="shared" si="12"/>
        <v>1262.5200000000002</v>
      </c>
      <c r="O111" s="7"/>
    </row>
    <row r="112" spans="2:15" ht="18" thickBot="1">
      <c r="B112" s="279"/>
      <c r="C112" s="60">
        <v>1000</v>
      </c>
      <c r="D112" s="61">
        <v>600</v>
      </c>
      <c r="E112" s="62">
        <v>100</v>
      </c>
      <c r="F112" s="60">
        <v>4</v>
      </c>
      <c r="G112" s="177">
        <f t="shared" si="10"/>
        <v>2.4</v>
      </c>
      <c r="H112" s="63">
        <v>0.24</v>
      </c>
      <c r="I112" s="118">
        <v>24</v>
      </c>
      <c r="J112" s="165">
        <v>5.76</v>
      </c>
      <c r="K112" s="55">
        <f t="shared" si="9"/>
        <v>74.88</v>
      </c>
      <c r="L112" s="93">
        <f t="shared" si="11"/>
        <v>3366.72</v>
      </c>
      <c r="M112" s="85">
        <v>14028</v>
      </c>
      <c r="N112" s="94">
        <f t="shared" si="12"/>
        <v>1402.8</v>
      </c>
      <c r="O112" s="7"/>
    </row>
    <row r="113" spans="2:15" ht="18" thickBot="1">
      <c r="B113" s="279"/>
      <c r="C113" s="60">
        <v>1000</v>
      </c>
      <c r="D113" s="61">
        <v>600</v>
      </c>
      <c r="E113" s="62">
        <v>110</v>
      </c>
      <c r="F113" s="60">
        <v>3</v>
      </c>
      <c r="G113" s="177">
        <f t="shared" si="10"/>
        <v>1.7999999999999998</v>
      </c>
      <c r="H113" s="63">
        <v>0.19800000000000001</v>
      </c>
      <c r="I113" s="118">
        <v>28</v>
      </c>
      <c r="J113" s="165">
        <v>5.5440000000000005</v>
      </c>
      <c r="K113" s="55">
        <f t="shared" si="9"/>
        <v>72.072000000000003</v>
      </c>
      <c r="L113" s="93">
        <f t="shared" si="11"/>
        <v>2777.5440000000003</v>
      </c>
      <c r="M113" s="85">
        <v>14028</v>
      </c>
      <c r="N113" s="94">
        <f t="shared" si="12"/>
        <v>1543.0800000000004</v>
      </c>
      <c r="O113" s="7"/>
    </row>
    <row r="114" spans="2:15" ht="18" thickBot="1">
      <c r="B114" s="279"/>
      <c r="C114" s="60">
        <v>1000</v>
      </c>
      <c r="D114" s="61">
        <v>600</v>
      </c>
      <c r="E114" s="62">
        <v>120</v>
      </c>
      <c r="F114" s="60">
        <v>2</v>
      </c>
      <c r="G114" s="177">
        <f t="shared" si="10"/>
        <v>1.2</v>
      </c>
      <c r="H114" s="63">
        <v>0.14399999999999999</v>
      </c>
      <c r="I114" s="118">
        <v>40</v>
      </c>
      <c r="J114" s="165">
        <v>5.76</v>
      </c>
      <c r="K114" s="55">
        <f t="shared" si="9"/>
        <v>74.88</v>
      </c>
      <c r="L114" s="93">
        <f t="shared" si="11"/>
        <v>2020.0319999999999</v>
      </c>
      <c r="M114" s="85">
        <v>14028</v>
      </c>
      <c r="N114" s="94">
        <f t="shared" si="12"/>
        <v>1683.36</v>
      </c>
      <c r="O114" s="7"/>
    </row>
    <row r="115" spans="2:15" ht="18" thickBot="1">
      <c r="B115" s="279"/>
      <c r="C115" s="60">
        <v>1000</v>
      </c>
      <c r="D115" s="61">
        <v>600</v>
      </c>
      <c r="E115" s="62">
        <v>130</v>
      </c>
      <c r="F115" s="60">
        <v>3</v>
      </c>
      <c r="G115" s="177">
        <f t="shared" si="10"/>
        <v>1.7999999999999998</v>
      </c>
      <c r="H115" s="164">
        <v>0.23399999999999999</v>
      </c>
      <c r="I115" s="118">
        <v>24</v>
      </c>
      <c r="J115" s="165">
        <v>5.6159999999999997</v>
      </c>
      <c r="K115" s="55">
        <f t="shared" si="9"/>
        <v>73.007999999999996</v>
      </c>
      <c r="L115" s="93">
        <f t="shared" si="11"/>
        <v>3282.5519999999997</v>
      </c>
      <c r="M115" s="85">
        <v>14028</v>
      </c>
      <c r="N115" s="94">
        <f t="shared" si="12"/>
        <v>1823.64</v>
      </c>
      <c r="O115" s="7"/>
    </row>
    <row r="116" spans="2:15" ht="18" thickBot="1">
      <c r="B116" s="279"/>
      <c r="C116" s="60">
        <v>1000</v>
      </c>
      <c r="D116" s="61">
        <v>600</v>
      </c>
      <c r="E116" s="62">
        <v>140</v>
      </c>
      <c r="F116" s="60">
        <v>2</v>
      </c>
      <c r="G116" s="177">
        <f t="shared" si="10"/>
        <v>1.2</v>
      </c>
      <c r="H116" s="164">
        <v>0.16800000000000001</v>
      </c>
      <c r="I116" s="118">
        <v>32</v>
      </c>
      <c r="J116" s="166">
        <v>5.3760000000000003</v>
      </c>
      <c r="K116" s="55">
        <f t="shared" si="9"/>
        <v>69.888000000000005</v>
      </c>
      <c r="L116" s="93">
        <f t="shared" si="11"/>
        <v>2356.7040000000002</v>
      </c>
      <c r="M116" s="85">
        <v>14028</v>
      </c>
      <c r="N116" s="94">
        <f t="shared" si="12"/>
        <v>1963.9200000000003</v>
      </c>
      <c r="O116" s="7"/>
    </row>
    <row r="117" spans="2:15" ht="18" thickBot="1">
      <c r="B117" s="279"/>
      <c r="C117" s="60">
        <v>1000</v>
      </c>
      <c r="D117" s="61">
        <v>600</v>
      </c>
      <c r="E117" s="62">
        <v>150</v>
      </c>
      <c r="F117" s="60">
        <v>2</v>
      </c>
      <c r="G117" s="177">
        <f t="shared" si="10"/>
        <v>1.2</v>
      </c>
      <c r="H117" s="164">
        <v>0.18</v>
      </c>
      <c r="I117" s="118">
        <v>32</v>
      </c>
      <c r="J117" s="165">
        <v>5.76</v>
      </c>
      <c r="K117" s="55">
        <f t="shared" si="9"/>
        <v>74.88</v>
      </c>
      <c r="L117" s="93">
        <f t="shared" si="11"/>
        <v>2525.04</v>
      </c>
      <c r="M117" s="85">
        <v>14028</v>
      </c>
      <c r="N117" s="94">
        <f t="shared" si="12"/>
        <v>2104.2000000000003</v>
      </c>
      <c r="O117" s="7"/>
    </row>
    <row r="118" spans="2:15" ht="18" thickBot="1">
      <c r="B118" s="279"/>
      <c r="C118" s="60">
        <v>1000</v>
      </c>
      <c r="D118" s="61">
        <v>600</v>
      </c>
      <c r="E118" s="62">
        <v>160</v>
      </c>
      <c r="F118" s="60">
        <v>3</v>
      </c>
      <c r="G118" s="177">
        <f t="shared" si="10"/>
        <v>1.7999999999999998</v>
      </c>
      <c r="H118" s="63">
        <v>0.28800000000000003</v>
      </c>
      <c r="I118" s="118">
        <v>20</v>
      </c>
      <c r="J118" s="165">
        <v>5.7600000000000007</v>
      </c>
      <c r="K118" s="55">
        <f t="shared" si="9"/>
        <v>74.88000000000001</v>
      </c>
      <c r="L118" s="93">
        <f t="shared" si="11"/>
        <v>4040.0640000000003</v>
      </c>
      <c r="M118" s="85">
        <v>14028</v>
      </c>
      <c r="N118" s="94">
        <f t="shared" si="12"/>
        <v>2244.4800000000005</v>
      </c>
      <c r="O118" s="7"/>
    </row>
    <row r="119" spans="2:15" ht="18" thickBot="1">
      <c r="B119" s="279"/>
      <c r="C119" s="60">
        <v>1000</v>
      </c>
      <c r="D119" s="61">
        <v>600</v>
      </c>
      <c r="E119" s="62">
        <v>170</v>
      </c>
      <c r="F119" s="60">
        <v>2</v>
      </c>
      <c r="G119" s="177">
        <f t="shared" si="10"/>
        <v>1.2</v>
      </c>
      <c r="H119" s="63">
        <v>0.20400000000000001</v>
      </c>
      <c r="I119" s="118">
        <v>28</v>
      </c>
      <c r="J119" s="165">
        <v>5.7120000000000006</v>
      </c>
      <c r="K119" s="55">
        <f t="shared" si="9"/>
        <v>74.256000000000014</v>
      </c>
      <c r="L119" s="93">
        <f t="shared" si="11"/>
        <v>2861.712</v>
      </c>
      <c r="M119" s="85">
        <v>14028</v>
      </c>
      <c r="N119" s="94">
        <f t="shared" si="12"/>
        <v>2384.7600000000002</v>
      </c>
      <c r="O119" s="7"/>
    </row>
    <row r="120" spans="2:15" ht="18" thickBot="1">
      <c r="B120" s="279"/>
      <c r="C120" s="60">
        <v>1000</v>
      </c>
      <c r="D120" s="61">
        <v>600</v>
      </c>
      <c r="E120" s="62">
        <v>180</v>
      </c>
      <c r="F120" s="60">
        <v>1</v>
      </c>
      <c r="G120" s="177">
        <f t="shared" si="10"/>
        <v>0.6</v>
      </c>
      <c r="H120" s="63">
        <v>0.108</v>
      </c>
      <c r="I120" s="118">
        <v>52</v>
      </c>
      <c r="J120" s="165">
        <v>5.6159999999999997</v>
      </c>
      <c r="K120" s="55">
        <f t="shared" si="9"/>
        <v>73.007999999999996</v>
      </c>
      <c r="L120" s="93">
        <f t="shared" si="11"/>
        <v>1515.0239999999999</v>
      </c>
      <c r="M120" s="85">
        <v>14028</v>
      </c>
      <c r="N120" s="94">
        <f t="shared" si="12"/>
        <v>2525.04</v>
      </c>
      <c r="O120" s="7"/>
    </row>
    <row r="121" spans="2:15" ht="18" thickBot="1">
      <c r="B121" s="279"/>
      <c r="C121" s="60">
        <v>1000</v>
      </c>
      <c r="D121" s="61">
        <v>600</v>
      </c>
      <c r="E121" s="62">
        <v>190</v>
      </c>
      <c r="F121" s="60">
        <v>1</v>
      </c>
      <c r="G121" s="177">
        <f t="shared" si="10"/>
        <v>0.6</v>
      </c>
      <c r="H121" s="63">
        <v>0.11399999999999999</v>
      </c>
      <c r="I121" s="118">
        <v>48</v>
      </c>
      <c r="J121" s="165">
        <v>5.4719999999999995</v>
      </c>
      <c r="K121" s="55">
        <f t="shared" si="9"/>
        <v>71.135999999999996</v>
      </c>
      <c r="L121" s="93">
        <f t="shared" si="11"/>
        <v>1599.1919999999998</v>
      </c>
      <c r="M121" s="85">
        <v>14028</v>
      </c>
      <c r="N121" s="94">
        <f t="shared" si="12"/>
        <v>2665.3199999999997</v>
      </c>
      <c r="O121" s="7"/>
    </row>
    <row r="122" spans="2:15" ht="18" thickBot="1">
      <c r="B122" s="279"/>
      <c r="C122" s="60">
        <v>1000</v>
      </c>
      <c r="D122" s="61">
        <v>600</v>
      </c>
      <c r="E122" s="62">
        <v>200</v>
      </c>
      <c r="F122" s="60">
        <v>1</v>
      </c>
      <c r="G122" s="177">
        <f t="shared" si="10"/>
        <v>0.6</v>
      </c>
      <c r="H122" s="63">
        <v>0.12</v>
      </c>
      <c r="I122" s="118">
        <v>48</v>
      </c>
      <c r="J122" s="165">
        <v>5.76</v>
      </c>
      <c r="K122" s="55">
        <f t="shared" si="9"/>
        <v>74.88</v>
      </c>
      <c r="L122" s="93">
        <f t="shared" si="11"/>
        <v>1683.36</v>
      </c>
      <c r="M122" s="85">
        <v>14028</v>
      </c>
      <c r="N122" s="94">
        <f t="shared" si="12"/>
        <v>2805.6</v>
      </c>
      <c r="O122" s="7"/>
    </row>
    <row r="123" spans="2:15" ht="18" thickBot="1">
      <c r="B123" s="279"/>
      <c r="C123" s="60">
        <v>1000</v>
      </c>
      <c r="D123" s="61">
        <v>600</v>
      </c>
      <c r="E123" s="62">
        <v>210</v>
      </c>
      <c r="F123" s="60">
        <v>1</v>
      </c>
      <c r="G123" s="177">
        <f t="shared" si="10"/>
        <v>0.6</v>
      </c>
      <c r="H123" s="63">
        <v>0.126</v>
      </c>
      <c r="I123" s="118">
        <v>44</v>
      </c>
      <c r="J123" s="165">
        <v>5.5440000000000005</v>
      </c>
      <c r="K123" s="55">
        <f t="shared" si="9"/>
        <v>72.072000000000003</v>
      </c>
      <c r="L123" s="93">
        <f t="shared" si="11"/>
        <v>1767.528</v>
      </c>
      <c r="M123" s="85">
        <v>14028</v>
      </c>
      <c r="N123" s="94">
        <f t="shared" si="12"/>
        <v>2945.88</v>
      </c>
      <c r="O123" s="7"/>
    </row>
    <row r="124" spans="2:15" ht="18" thickBot="1">
      <c r="B124" s="279"/>
      <c r="C124" s="60">
        <v>1000</v>
      </c>
      <c r="D124" s="61">
        <v>600</v>
      </c>
      <c r="E124" s="62">
        <v>220</v>
      </c>
      <c r="F124" s="60">
        <v>1</v>
      </c>
      <c r="G124" s="177">
        <f t="shared" si="10"/>
        <v>0.6</v>
      </c>
      <c r="H124" s="63">
        <v>0.13200000000000001</v>
      </c>
      <c r="I124" s="118">
        <v>40</v>
      </c>
      <c r="J124" s="165">
        <v>5.28</v>
      </c>
      <c r="K124" s="55">
        <f t="shared" si="9"/>
        <v>68.64</v>
      </c>
      <c r="L124" s="93">
        <f t="shared" si="11"/>
        <v>1851.6960000000001</v>
      </c>
      <c r="M124" s="85">
        <v>14028</v>
      </c>
      <c r="N124" s="94">
        <f t="shared" si="12"/>
        <v>3086.1600000000003</v>
      </c>
      <c r="O124" s="7"/>
    </row>
    <row r="125" spans="2:15" ht="18" thickBot="1">
      <c r="B125" s="279"/>
      <c r="C125" s="60">
        <v>1000</v>
      </c>
      <c r="D125" s="61">
        <v>600</v>
      </c>
      <c r="E125" s="62">
        <v>230</v>
      </c>
      <c r="F125" s="60">
        <v>1</v>
      </c>
      <c r="G125" s="177">
        <f t="shared" si="10"/>
        <v>0.6</v>
      </c>
      <c r="H125" s="63">
        <v>0.13800000000000001</v>
      </c>
      <c r="I125" s="118">
        <v>40</v>
      </c>
      <c r="J125" s="165">
        <v>5.52</v>
      </c>
      <c r="K125" s="55">
        <f t="shared" si="9"/>
        <v>71.759999999999991</v>
      </c>
      <c r="L125" s="93">
        <f t="shared" si="11"/>
        <v>1935.8640000000003</v>
      </c>
      <c r="M125" s="85">
        <v>14028</v>
      </c>
      <c r="N125" s="94">
        <f t="shared" si="12"/>
        <v>3226.4400000000005</v>
      </c>
      <c r="O125" s="7"/>
    </row>
    <row r="126" spans="2:15" ht="18" thickBot="1">
      <c r="B126" s="279"/>
      <c r="C126" s="60">
        <v>1000</v>
      </c>
      <c r="D126" s="61">
        <v>600</v>
      </c>
      <c r="E126" s="62">
        <v>240</v>
      </c>
      <c r="F126" s="60">
        <v>1</v>
      </c>
      <c r="G126" s="177">
        <f t="shared" si="10"/>
        <v>0.6</v>
      </c>
      <c r="H126" s="63">
        <v>0.14399999999999999</v>
      </c>
      <c r="I126" s="118">
        <v>40</v>
      </c>
      <c r="J126" s="166">
        <v>5.76</v>
      </c>
      <c r="K126" s="55">
        <f t="shared" si="9"/>
        <v>74.88</v>
      </c>
      <c r="L126" s="93">
        <f t="shared" si="11"/>
        <v>2020.0319999999999</v>
      </c>
      <c r="M126" s="85">
        <v>14028</v>
      </c>
      <c r="N126" s="94">
        <f t="shared" si="12"/>
        <v>3366.72</v>
      </c>
      <c r="O126" s="7"/>
    </row>
    <row r="127" spans="2:15" ht="18" thickBot="1">
      <c r="B127" s="279"/>
      <c r="C127" s="68">
        <v>1000</v>
      </c>
      <c r="D127" s="69">
        <v>600</v>
      </c>
      <c r="E127" s="70">
        <v>250</v>
      </c>
      <c r="F127" s="68">
        <v>1</v>
      </c>
      <c r="G127" s="174">
        <f t="shared" si="10"/>
        <v>0.6</v>
      </c>
      <c r="H127" s="72">
        <v>0.15</v>
      </c>
      <c r="I127" s="120">
        <v>36</v>
      </c>
      <c r="J127" s="175">
        <v>5.4</v>
      </c>
      <c r="K127" s="121">
        <f t="shared" si="9"/>
        <v>70.2</v>
      </c>
      <c r="L127" s="98">
        <f t="shared" si="11"/>
        <v>2104.1999999999998</v>
      </c>
      <c r="M127" s="90">
        <v>14028</v>
      </c>
      <c r="N127" s="99">
        <f t="shared" si="12"/>
        <v>3507</v>
      </c>
      <c r="O127" s="7"/>
    </row>
    <row r="128" spans="2:15">
      <c r="B128" s="181"/>
      <c r="C128" s="182"/>
      <c r="D128" s="182"/>
      <c r="E128" s="182"/>
      <c r="F128" s="182"/>
      <c r="G128" s="183"/>
      <c r="H128" s="184"/>
      <c r="I128" s="182"/>
      <c r="J128" s="185"/>
      <c r="K128" s="186"/>
      <c r="L128" s="187"/>
      <c r="M128" s="188"/>
      <c r="N128" s="189"/>
      <c r="O128" s="7"/>
    </row>
    <row r="129" spans="2:15">
      <c r="B129" s="128" t="s">
        <v>22</v>
      </c>
      <c r="C129" s="7"/>
      <c r="D129" s="7"/>
      <c r="E129" s="7"/>
      <c r="F129" s="7"/>
      <c r="G129" s="8"/>
      <c r="H129" s="7"/>
      <c r="I129" s="9"/>
      <c r="J129" s="8"/>
      <c r="K129" s="10"/>
      <c r="L129" s="10"/>
      <c r="M129" s="7"/>
      <c r="N129" s="7"/>
      <c r="O129" s="7"/>
    </row>
    <row r="130" spans="2:15" ht="18.600000000000001" customHeight="1">
      <c r="B130" s="2" t="s">
        <v>23</v>
      </c>
      <c r="C130" s="129"/>
      <c r="D130" s="129"/>
      <c r="E130" s="129"/>
      <c r="F130" s="129"/>
      <c r="G130" s="130"/>
      <c r="H130" s="129"/>
      <c r="I130" s="131"/>
      <c r="J130" s="130"/>
      <c r="K130" s="132"/>
      <c r="L130" s="132"/>
      <c r="M130" s="7"/>
      <c r="N130" s="7"/>
      <c r="O130" s="7"/>
    </row>
    <row r="131" spans="2:15" ht="18.600000000000001" customHeight="1">
      <c r="B131" s="134" t="s">
        <v>24</v>
      </c>
      <c r="C131" s="7"/>
      <c r="D131" s="7"/>
      <c r="E131" s="7"/>
      <c r="F131" s="7"/>
      <c r="G131" s="8"/>
      <c r="H131" s="7"/>
      <c r="I131" s="9"/>
      <c r="J131" s="8"/>
      <c r="K131" s="10"/>
      <c r="L131" s="10"/>
      <c r="M131" s="7"/>
      <c r="N131" s="7"/>
      <c r="O131" s="7"/>
    </row>
    <row r="132" spans="2:15" ht="17.7" customHeight="1">
      <c r="B132" s="257" t="s">
        <v>25</v>
      </c>
      <c r="C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7"/>
      <c r="O132" s="7"/>
    </row>
  </sheetData>
  <sheetProtection selectLockedCells="1" selectUnlockedCells="1"/>
  <mergeCells count="23">
    <mergeCell ref="B132:M132"/>
    <mergeCell ref="K15:K16"/>
    <mergeCell ref="L15:N15"/>
    <mergeCell ref="B40:B58"/>
    <mergeCell ref="B63:B81"/>
    <mergeCell ref="B86:B104"/>
    <mergeCell ref="B109:B127"/>
    <mergeCell ref="B19:B37"/>
    <mergeCell ref="K11:N11"/>
    <mergeCell ref="B12:N12"/>
    <mergeCell ref="B14:I14"/>
    <mergeCell ref="J14:N14"/>
    <mergeCell ref="B15:B16"/>
    <mergeCell ref="C15:C16"/>
    <mergeCell ref="D15:D16"/>
    <mergeCell ref="E15:E16"/>
    <mergeCell ref="F15:H15"/>
    <mergeCell ref="I15:J15"/>
    <mergeCell ref="D1:F2"/>
    <mergeCell ref="J2:N7"/>
    <mergeCell ref="B8:B9"/>
    <mergeCell ref="K8:N8"/>
    <mergeCell ref="L9:N9"/>
  </mergeCells>
  <hyperlinks>
    <hyperlink ref="B11" r:id="rId1"/>
    <hyperlink ref="B38" r:id="rId2"/>
    <hyperlink ref="B59" r:id="rId3"/>
    <hyperlink ref="B82" r:id="rId4"/>
    <hyperlink ref="B105" r:id="rId5"/>
    <hyperlink ref="B17" r:id="rId6" display="ЭКОВЕР ВЕНТ-ФАСАД 70"/>
  </hyperlinks>
  <pageMargins left="0.78740157480314965" right="0.39370078740157483" top="0.39370078740157483" bottom="0.39370078740157483" header="0.51181102362204722" footer="0.51181102362204722"/>
  <pageSetup paperSize="9" scale="38" firstPageNumber="0" orientation="portrait" horizontalDpi="300" verticalDpi="300" r:id="rId7"/>
  <headerFooter alignWithMargins="0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BreakPreview" zoomScale="55" zoomScaleNormal="55" zoomScaleSheetLayoutView="55" workbookViewId="0">
      <selection activeCell="K25" sqref="K25"/>
    </sheetView>
  </sheetViews>
  <sheetFormatPr defaultColWidth="11.44140625" defaultRowHeight="17.399999999999999"/>
  <cols>
    <col min="1" max="1" width="11.44140625" style="17"/>
    <col min="2" max="2" width="63.33203125" style="1" customWidth="1"/>
    <col min="3" max="5" width="9.6640625" style="2" customWidth="1"/>
    <col min="6" max="6" width="11.5546875" style="3" customWidth="1"/>
    <col min="7" max="7" width="11.5546875" style="2" customWidth="1"/>
    <col min="8" max="8" width="11.5546875" style="4" customWidth="1"/>
    <col min="9" max="9" width="11.5546875" style="3" customWidth="1"/>
    <col min="10" max="10" width="11.5546875" style="5" customWidth="1"/>
    <col min="11" max="11" width="16" style="5" customWidth="1"/>
    <col min="12" max="12" width="16.6640625" style="2" customWidth="1"/>
    <col min="13" max="13" width="18" style="2" customWidth="1"/>
    <col min="14" max="14" width="17.6640625" style="2" customWidth="1"/>
    <col min="15" max="16384" width="11.44140625" style="2"/>
  </cols>
  <sheetData>
    <row r="1" spans="1:15" ht="20.399999999999999">
      <c r="B1" s="14"/>
      <c r="C1" s="15"/>
      <c r="D1" s="255"/>
      <c r="E1" s="255"/>
      <c r="F1" s="255"/>
      <c r="G1" s="7"/>
      <c r="H1" s="9"/>
      <c r="I1" s="8"/>
      <c r="J1" s="10"/>
      <c r="K1" s="10"/>
      <c r="L1" s="7"/>
      <c r="M1" s="7"/>
      <c r="N1" s="7"/>
      <c r="O1" s="7"/>
    </row>
    <row r="2" spans="1:15" ht="20.399999999999999">
      <c r="B2" s="14"/>
      <c r="C2" s="16"/>
      <c r="D2" s="255"/>
      <c r="E2" s="255"/>
      <c r="F2" s="255"/>
      <c r="G2" s="7"/>
      <c r="H2" s="9"/>
      <c r="I2" s="8"/>
      <c r="J2" s="256" t="s">
        <v>67</v>
      </c>
      <c r="K2" s="256"/>
      <c r="L2" s="256"/>
      <c r="M2" s="256"/>
      <c r="N2" s="256"/>
      <c r="O2" s="7"/>
    </row>
    <row r="3" spans="1:15">
      <c r="B3" s="6"/>
      <c r="C3" s="7"/>
      <c r="D3" s="7"/>
      <c r="E3" s="7"/>
      <c r="F3" s="8"/>
      <c r="G3" s="7"/>
      <c r="H3" s="9"/>
      <c r="I3" s="8"/>
      <c r="J3" s="256"/>
      <c r="K3" s="256"/>
      <c r="L3" s="256"/>
      <c r="M3" s="256"/>
      <c r="N3" s="256"/>
      <c r="O3" s="7"/>
    </row>
    <row r="4" spans="1:15">
      <c r="B4" s="6"/>
      <c r="C4" s="7"/>
      <c r="D4" s="7"/>
      <c r="E4" s="7"/>
      <c r="F4" s="8"/>
      <c r="G4" s="7"/>
      <c r="H4" s="9"/>
      <c r="I4" s="8"/>
      <c r="J4" s="256"/>
      <c r="K4" s="256"/>
      <c r="L4" s="256"/>
      <c r="M4" s="256"/>
      <c r="N4" s="256"/>
      <c r="O4" s="7"/>
    </row>
    <row r="5" spans="1:15" ht="21.75" customHeight="1">
      <c r="B5" s="19"/>
      <c r="C5" s="20"/>
      <c r="D5" s="20"/>
      <c r="E5" s="20"/>
      <c r="F5" s="21"/>
      <c r="G5" s="20"/>
      <c r="H5" s="22"/>
      <c r="I5" s="21"/>
      <c r="J5" s="256"/>
      <c r="K5" s="256"/>
      <c r="L5" s="256"/>
      <c r="M5" s="256"/>
      <c r="N5" s="256"/>
      <c r="O5" s="7"/>
    </row>
    <row r="6" spans="1:15" s="12" customFormat="1" ht="19.5" customHeight="1">
      <c r="A6" s="18"/>
      <c r="B6" s="23"/>
      <c r="C6" s="23"/>
      <c r="D6" s="23"/>
      <c r="E6" s="23"/>
      <c r="F6" s="24"/>
      <c r="G6" s="23"/>
      <c r="H6" s="25"/>
      <c r="I6" s="24"/>
      <c r="J6" s="256"/>
      <c r="K6" s="256"/>
      <c r="L6" s="256"/>
      <c r="M6" s="256"/>
      <c r="N6" s="256"/>
      <c r="O6" s="11"/>
    </row>
    <row r="7" spans="1:15" s="12" customFormat="1" ht="18.75" customHeight="1">
      <c r="A7" s="18"/>
      <c r="B7" s="26"/>
      <c r="C7" s="26"/>
      <c r="D7" s="26"/>
      <c r="E7" s="26"/>
      <c r="F7" s="26"/>
      <c r="G7" s="26"/>
      <c r="H7" s="26"/>
      <c r="I7" s="26"/>
      <c r="J7" s="256"/>
      <c r="K7" s="256"/>
      <c r="L7" s="256"/>
      <c r="M7" s="256"/>
      <c r="N7" s="256"/>
      <c r="O7" s="11"/>
    </row>
    <row r="8" spans="1:15" s="12" customFormat="1" ht="19.5" customHeight="1">
      <c r="A8" s="18"/>
      <c r="B8" s="262" t="s">
        <v>0</v>
      </c>
      <c r="C8" s="26"/>
      <c r="D8" s="26"/>
      <c r="E8" s="26"/>
      <c r="F8" s="26"/>
      <c r="G8" s="26"/>
      <c r="H8" s="26"/>
      <c r="I8" s="26"/>
      <c r="J8" s="27"/>
      <c r="K8" s="263"/>
      <c r="L8" s="263"/>
      <c r="M8" s="263"/>
      <c r="N8" s="263"/>
      <c r="O8" s="11"/>
    </row>
    <row r="9" spans="1:15" s="12" customFormat="1" ht="19.5" customHeight="1">
      <c r="A9" s="18"/>
      <c r="B9" s="262"/>
      <c r="C9" s="23"/>
      <c r="D9" s="23"/>
      <c r="E9" s="23"/>
      <c r="F9" s="24"/>
      <c r="G9" s="23"/>
      <c r="H9" s="25"/>
      <c r="I9" s="24"/>
      <c r="J9" s="27"/>
      <c r="K9" s="28"/>
      <c r="L9" s="263"/>
      <c r="M9" s="263"/>
      <c r="N9" s="263"/>
      <c r="O9" s="11"/>
    </row>
    <row r="10" spans="1:15" s="12" customFormat="1" ht="24.9" customHeight="1">
      <c r="A10" s="18"/>
      <c r="B10" s="23"/>
      <c r="C10" s="23"/>
      <c r="D10" s="23"/>
      <c r="E10" s="23"/>
      <c r="F10" s="24"/>
      <c r="G10" s="23"/>
      <c r="H10" s="25"/>
      <c r="I10" s="24"/>
      <c r="J10" s="27"/>
      <c r="K10" s="158"/>
      <c r="L10" s="20"/>
      <c r="M10" s="22"/>
      <c r="N10" s="20"/>
      <c r="O10" s="11"/>
    </row>
    <row r="11" spans="1:15" s="12" customFormat="1" ht="24.9" customHeight="1">
      <c r="A11" s="18"/>
      <c r="B11" s="32" t="s">
        <v>40</v>
      </c>
      <c r="C11" s="33"/>
      <c r="D11" s="33"/>
      <c r="E11" s="33"/>
      <c r="F11" s="34"/>
      <c r="G11" s="33"/>
      <c r="H11" s="35"/>
      <c r="I11" s="34"/>
      <c r="J11" s="36"/>
      <c r="K11" s="280"/>
      <c r="L11" s="280"/>
      <c r="M11" s="280"/>
      <c r="N11" s="280"/>
      <c r="O11" s="11"/>
    </row>
    <row r="12" spans="1:15" s="12" customFormat="1" ht="48" customHeight="1">
      <c r="A12" s="18"/>
      <c r="B12" s="257" t="s">
        <v>34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11"/>
    </row>
    <row r="13" spans="1:15" s="12" customFormat="1" ht="24.9" customHeight="1">
      <c r="A13" s="1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1"/>
    </row>
    <row r="14" spans="1:15" ht="23.25" customHeight="1" thickBot="1">
      <c r="B14" s="281" t="s">
        <v>3</v>
      </c>
      <c r="C14" s="281"/>
      <c r="D14" s="281"/>
      <c r="E14" s="281"/>
      <c r="F14" s="281"/>
      <c r="G14" s="281"/>
      <c r="H14" s="281"/>
      <c r="I14" s="281"/>
      <c r="J14" s="194"/>
      <c r="K14" s="194"/>
      <c r="L14" s="194"/>
      <c r="M14" s="282" t="s">
        <v>68</v>
      </c>
      <c r="N14" s="282"/>
      <c r="O14" s="7"/>
    </row>
    <row r="15" spans="1:15" ht="58.5" customHeight="1" thickBot="1">
      <c r="B15" s="271" t="s">
        <v>4</v>
      </c>
      <c r="C15" s="272" t="s">
        <v>5</v>
      </c>
      <c r="D15" s="273" t="s">
        <v>6</v>
      </c>
      <c r="E15" s="274" t="s">
        <v>7</v>
      </c>
      <c r="F15" s="264" t="s">
        <v>8</v>
      </c>
      <c r="G15" s="264"/>
      <c r="H15" s="264"/>
      <c r="I15" s="266" t="s">
        <v>9</v>
      </c>
      <c r="J15" s="266"/>
      <c r="K15" s="267" t="s">
        <v>10</v>
      </c>
      <c r="L15" s="269" t="s">
        <v>60</v>
      </c>
      <c r="M15" s="269"/>
      <c r="N15" s="269"/>
      <c r="O15" s="7"/>
    </row>
    <row r="16" spans="1:15" ht="38.25" customHeight="1" thickBot="1">
      <c r="B16" s="271"/>
      <c r="C16" s="272"/>
      <c r="D16" s="273"/>
      <c r="E16" s="274"/>
      <c r="F16" s="190" t="s">
        <v>11</v>
      </c>
      <c r="G16" s="141" t="s">
        <v>65</v>
      </c>
      <c r="H16" s="191" t="s">
        <v>66</v>
      </c>
      <c r="I16" s="138" t="s">
        <v>12</v>
      </c>
      <c r="J16" s="139" t="s">
        <v>66</v>
      </c>
      <c r="K16" s="268"/>
      <c r="L16" s="192" t="s">
        <v>13</v>
      </c>
      <c r="M16" s="136" t="s">
        <v>66</v>
      </c>
      <c r="N16" s="193" t="s">
        <v>65</v>
      </c>
      <c r="O16" s="7"/>
    </row>
    <row r="17" spans="2:15">
      <c r="B17" s="111" t="s">
        <v>59</v>
      </c>
      <c r="C17" s="38">
        <v>1000</v>
      </c>
      <c r="D17" s="39">
        <v>600</v>
      </c>
      <c r="E17" s="40">
        <v>50</v>
      </c>
      <c r="F17" s="195">
        <v>8</v>
      </c>
      <c r="G17" s="196">
        <f>0.6*F17</f>
        <v>4.8</v>
      </c>
      <c r="H17" s="197">
        <v>0.24</v>
      </c>
      <c r="I17" s="162">
        <v>24</v>
      </c>
      <c r="J17" s="163">
        <v>5.76</v>
      </c>
      <c r="K17" s="198">
        <f t="shared" ref="K17:K37" si="0">J17*13</f>
        <v>74.88</v>
      </c>
      <c r="L17" s="199">
        <f>M17*H17</f>
        <v>2904.48</v>
      </c>
      <c r="M17" s="200">
        <v>12102</v>
      </c>
      <c r="N17" s="201">
        <f>L17/G17</f>
        <v>605.1</v>
      </c>
      <c r="O17" s="7"/>
    </row>
    <row r="18" spans="2:15">
      <c r="B18" s="119"/>
      <c r="C18" s="60">
        <v>1000</v>
      </c>
      <c r="D18" s="61">
        <v>600</v>
      </c>
      <c r="E18" s="62">
        <v>60</v>
      </c>
      <c r="F18" s="202">
        <v>5</v>
      </c>
      <c r="G18" s="203">
        <f t="shared" ref="G18:G37" si="1">0.6*F18</f>
        <v>3</v>
      </c>
      <c r="H18" s="204">
        <v>0.18</v>
      </c>
      <c r="I18" s="118">
        <v>32</v>
      </c>
      <c r="J18" s="165">
        <v>5.76</v>
      </c>
      <c r="K18" s="205">
        <f t="shared" si="0"/>
        <v>74.88</v>
      </c>
      <c r="L18" s="206">
        <f t="shared" ref="L18:L37" si="2">M18*H18</f>
        <v>2178.36</v>
      </c>
      <c r="M18" s="57">
        <v>12102</v>
      </c>
      <c r="N18" s="207">
        <f t="shared" ref="N18:N37" si="3">L18/G18</f>
        <v>726.12</v>
      </c>
      <c r="O18" s="7"/>
    </row>
    <row r="19" spans="2:15" ht="19.350000000000001" customHeight="1" thickBot="1">
      <c r="B19" s="279" t="s">
        <v>63</v>
      </c>
      <c r="C19" s="60">
        <v>1000</v>
      </c>
      <c r="D19" s="61">
        <v>600</v>
      </c>
      <c r="E19" s="62">
        <v>70</v>
      </c>
      <c r="F19" s="202">
        <v>3</v>
      </c>
      <c r="G19" s="203">
        <f t="shared" si="1"/>
        <v>1.7999999999999998</v>
      </c>
      <c r="H19" s="204">
        <v>0.126</v>
      </c>
      <c r="I19" s="118">
        <v>44</v>
      </c>
      <c r="J19" s="165">
        <v>5.5440000000000005</v>
      </c>
      <c r="K19" s="205">
        <f t="shared" si="0"/>
        <v>72.072000000000003</v>
      </c>
      <c r="L19" s="206">
        <f t="shared" si="2"/>
        <v>1524.8520000000001</v>
      </c>
      <c r="M19" s="57">
        <v>12102</v>
      </c>
      <c r="N19" s="207">
        <f t="shared" si="3"/>
        <v>847.1400000000001</v>
      </c>
      <c r="O19" s="7"/>
    </row>
    <row r="20" spans="2:15" ht="18" thickBot="1">
      <c r="B20" s="279"/>
      <c r="C20" s="60">
        <v>1000</v>
      </c>
      <c r="D20" s="61">
        <v>600</v>
      </c>
      <c r="E20" s="62">
        <v>80</v>
      </c>
      <c r="F20" s="202">
        <v>5</v>
      </c>
      <c r="G20" s="203">
        <f t="shared" si="1"/>
        <v>3</v>
      </c>
      <c r="H20" s="208">
        <v>0.24</v>
      </c>
      <c r="I20" s="118">
        <v>24</v>
      </c>
      <c r="J20" s="165">
        <v>5.76</v>
      </c>
      <c r="K20" s="205">
        <f t="shared" si="0"/>
        <v>74.88</v>
      </c>
      <c r="L20" s="206">
        <f t="shared" si="2"/>
        <v>2904.48</v>
      </c>
      <c r="M20" s="57">
        <v>12102</v>
      </c>
      <c r="N20" s="207">
        <f t="shared" si="3"/>
        <v>968.16</v>
      </c>
      <c r="O20" s="7"/>
    </row>
    <row r="21" spans="2:15" ht="18" thickBot="1">
      <c r="B21" s="279"/>
      <c r="C21" s="60">
        <v>1000</v>
      </c>
      <c r="D21" s="61">
        <v>600</v>
      </c>
      <c r="E21" s="62">
        <v>90</v>
      </c>
      <c r="F21" s="202">
        <v>5</v>
      </c>
      <c r="G21" s="203">
        <f t="shared" si="1"/>
        <v>3</v>
      </c>
      <c r="H21" s="208">
        <v>0.27</v>
      </c>
      <c r="I21" s="118">
        <v>20</v>
      </c>
      <c r="J21" s="166">
        <v>5.4</v>
      </c>
      <c r="K21" s="205">
        <f t="shared" si="0"/>
        <v>70.2</v>
      </c>
      <c r="L21" s="206">
        <f t="shared" si="2"/>
        <v>3267.5400000000004</v>
      </c>
      <c r="M21" s="57">
        <v>12102</v>
      </c>
      <c r="N21" s="207">
        <f t="shared" si="3"/>
        <v>1089.18</v>
      </c>
      <c r="O21" s="7"/>
    </row>
    <row r="22" spans="2:15" ht="18" thickBot="1">
      <c r="B22" s="279"/>
      <c r="C22" s="60">
        <v>1000</v>
      </c>
      <c r="D22" s="61">
        <v>600</v>
      </c>
      <c r="E22" s="62">
        <v>100</v>
      </c>
      <c r="F22" s="202">
        <v>4</v>
      </c>
      <c r="G22" s="203">
        <f t="shared" si="1"/>
        <v>2.4</v>
      </c>
      <c r="H22" s="208">
        <v>0.24</v>
      </c>
      <c r="I22" s="118">
        <v>24</v>
      </c>
      <c r="J22" s="165">
        <v>5.76</v>
      </c>
      <c r="K22" s="205">
        <f t="shared" si="0"/>
        <v>74.88</v>
      </c>
      <c r="L22" s="206">
        <f t="shared" si="2"/>
        <v>2904.48</v>
      </c>
      <c r="M22" s="57">
        <v>12102</v>
      </c>
      <c r="N22" s="207">
        <f t="shared" si="3"/>
        <v>1210.2</v>
      </c>
      <c r="O22" s="7"/>
    </row>
    <row r="23" spans="2:15" ht="18" thickBot="1">
      <c r="B23" s="279"/>
      <c r="C23" s="60">
        <v>1000</v>
      </c>
      <c r="D23" s="61">
        <v>600</v>
      </c>
      <c r="E23" s="62">
        <v>110</v>
      </c>
      <c r="F23" s="202">
        <v>4</v>
      </c>
      <c r="G23" s="203">
        <f t="shared" si="1"/>
        <v>2.4</v>
      </c>
      <c r="H23" s="208">
        <v>0.26400000000000001</v>
      </c>
      <c r="I23" s="118">
        <v>20</v>
      </c>
      <c r="J23" s="165">
        <v>5.28</v>
      </c>
      <c r="K23" s="205">
        <f t="shared" si="0"/>
        <v>68.64</v>
      </c>
      <c r="L23" s="206">
        <f t="shared" si="2"/>
        <v>3194.9280000000003</v>
      </c>
      <c r="M23" s="57">
        <v>12102</v>
      </c>
      <c r="N23" s="207">
        <f t="shared" si="3"/>
        <v>1331.2200000000003</v>
      </c>
      <c r="O23" s="7"/>
    </row>
    <row r="24" spans="2:15" ht="18" thickBot="1">
      <c r="B24" s="279"/>
      <c r="C24" s="60">
        <v>1000</v>
      </c>
      <c r="D24" s="61">
        <v>600</v>
      </c>
      <c r="E24" s="62">
        <v>120</v>
      </c>
      <c r="F24" s="202">
        <v>4</v>
      </c>
      <c r="G24" s="203">
        <f t="shared" si="1"/>
        <v>2.4</v>
      </c>
      <c r="H24" s="208">
        <v>0.28799999999999998</v>
      </c>
      <c r="I24" s="118">
        <v>20</v>
      </c>
      <c r="J24" s="165">
        <v>5.76</v>
      </c>
      <c r="K24" s="205">
        <f t="shared" si="0"/>
        <v>74.88</v>
      </c>
      <c r="L24" s="206">
        <f t="shared" si="2"/>
        <v>3485.3759999999997</v>
      </c>
      <c r="M24" s="57">
        <v>12102</v>
      </c>
      <c r="N24" s="207">
        <f t="shared" si="3"/>
        <v>1452.24</v>
      </c>
      <c r="O24" s="7"/>
    </row>
    <row r="25" spans="2:15" ht="18" thickBot="1">
      <c r="B25" s="279"/>
      <c r="C25" s="60">
        <v>1000</v>
      </c>
      <c r="D25" s="61">
        <v>600</v>
      </c>
      <c r="E25" s="62">
        <v>130</v>
      </c>
      <c r="F25" s="202">
        <v>3</v>
      </c>
      <c r="G25" s="203">
        <f t="shared" si="1"/>
        <v>1.7999999999999998</v>
      </c>
      <c r="H25" s="204">
        <v>0.23399999999999999</v>
      </c>
      <c r="I25" s="118">
        <v>24</v>
      </c>
      <c r="J25" s="165">
        <v>5.6159999999999997</v>
      </c>
      <c r="K25" s="205">
        <f t="shared" si="0"/>
        <v>73.007999999999996</v>
      </c>
      <c r="L25" s="206">
        <f t="shared" si="2"/>
        <v>2831.8679999999999</v>
      </c>
      <c r="M25" s="57">
        <v>12102</v>
      </c>
      <c r="N25" s="207">
        <f t="shared" si="3"/>
        <v>1573.2600000000002</v>
      </c>
      <c r="O25" s="7"/>
    </row>
    <row r="26" spans="2:15" ht="18" thickBot="1">
      <c r="B26" s="279"/>
      <c r="C26" s="60">
        <v>1000</v>
      </c>
      <c r="D26" s="61">
        <v>600</v>
      </c>
      <c r="E26" s="62">
        <v>140</v>
      </c>
      <c r="F26" s="202">
        <v>2</v>
      </c>
      <c r="G26" s="203">
        <f t="shared" si="1"/>
        <v>1.2</v>
      </c>
      <c r="H26" s="204">
        <v>0.16800000000000001</v>
      </c>
      <c r="I26" s="118">
        <v>32</v>
      </c>
      <c r="J26" s="166">
        <v>5.3760000000000003</v>
      </c>
      <c r="K26" s="205">
        <f t="shared" si="0"/>
        <v>69.888000000000005</v>
      </c>
      <c r="L26" s="206">
        <f t="shared" si="2"/>
        <v>2033.1360000000002</v>
      </c>
      <c r="M26" s="209">
        <v>12102</v>
      </c>
      <c r="N26" s="207">
        <f t="shared" si="3"/>
        <v>1694.2800000000002</v>
      </c>
      <c r="O26" s="7"/>
    </row>
    <row r="27" spans="2:15" ht="18" thickBot="1">
      <c r="B27" s="279"/>
      <c r="C27" s="60">
        <v>1000</v>
      </c>
      <c r="D27" s="61">
        <v>600</v>
      </c>
      <c r="E27" s="62">
        <v>150</v>
      </c>
      <c r="F27" s="202">
        <v>2</v>
      </c>
      <c r="G27" s="203">
        <f t="shared" si="1"/>
        <v>1.2</v>
      </c>
      <c r="H27" s="204">
        <v>0.18</v>
      </c>
      <c r="I27" s="118">
        <v>32</v>
      </c>
      <c r="J27" s="165">
        <v>5.76</v>
      </c>
      <c r="K27" s="205">
        <f t="shared" si="0"/>
        <v>74.88</v>
      </c>
      <c r="L27" s="210">
        <f t="shared" si="2"/>
        <v>2178.36</v>
      </c>
      <c r="M27" s="168">
        <v>12102</v>
      </c>
      <c r="N27" s="211">
        <f t="shared" si="3"/>
        <v>1815.3000000000002</v>
      </c>
      <c r="O27" s="7"/>
    </row>
    <row r="28" spans="2:15" ht="18" thickBot="1">
      <c r="B28" s="279"/>
      <c r="C28" s="60">
        <v>1000</v>
      </c>
      <c r="D28" s="61">
        <v>600</v>
      </c>
      <c r="E28" s="62">
        <v>160</v>
      </c>
      <c r="F28" s="202">
        <v>3</v>
      </c>
      <c r="G28" s="203">
        <f t="shared" si="1"/>
        <v>1.7999999999999998</v>
      </c>
      <c r="H28" s="208">
        <v>0.28800000000000003</v>
      </c>
      <c r="I28" s="118">
        <v>20</v>
      </c>
      <c r="J28" s="165">
        <v>5.7600000000000007</v>
      </c>
      <c r="K28" s="205">
        <f t="shared" si="0"/>
        <v>74.88000000000001</v>
      </c>
      <c r="L28" s="206">
        <f t="shared" si="2"/>
        <v>3485.3760000000002</v>
      </c>
      <c r="M28" s="212">
        <v>12102</v>
      </c>
      <c r="N28" s="207">
        <f t="shared" si="3"/>
        <v>1936.3200000000004</v>
      </c>
      <c r="O28" s="7"/>
    </row>
    <row r="29" spans="2:15" ht="18" thickBot="1">
      <c r="B29" s="279"/>
      <c r="C29" s="60">
        <v>1000</v>
      </c>
      <c r="D29" s="61">
        <v>600</v>
      </c>
      <c r="E29" s="62">
        <v>170</v>
      </c>
      <c r="F29" s="202">
        <v>2</v>
      </c>
      <c r="G29" s="203">
        <f t="shared" si="1"/>
        <v>1.2</v>
      </c>
      <c r="H29" s="208">
        <v>0.20400000000000001</v>
      </c>
      <c r="I29" s="118">
        <v>28</v>
      </c>
      <c r="J29" s="165">
        <v>5.7120000000000006</v>
      </c>
      <c r="K29" s="205">
        <f t="shared" si="0"/>
        <v>74.256000000000014</v>
      </c>
      <c r="L29" s="206">
        <f t="shared" si="2"/>
        <v>2468.808</v>
      </c>
      <c r="M29" s="57">
        <v>12102</v>
      </c>
      <c r="N29" s="207">
        <f t="shared" si="3"/>
        <v>2057.34</v>
      </c>
      <c r="O29" s="7"/>
    </row>
    <row r="30" spans="2:15" ht="18" thickBot="1">
      <c r="B30" s="279"/>
      <c r="C30" s="60">
        <v>1000</v>
      </c>
      <c r="D30" s="61">
        <v>600</v>
      </c>
      <c r="E30" s="62">
        <v>180</v>
      </c>
      <c r="F30" s="202">
        <v>2</v>
      </c>
      <c r="G30" s="203">
        <f t="shared" si="1"/>
        <v>1.2</v>
      </c>
      <c r="H30" s="208">
        <v>0.216</v>
      </c>
      <c r="I30" s="118">
        <v>24</v>
      </c>
      <c r="J30" s="165">
        <v>5.1840000000000002</v>
      </c>
      <c r="K30" s="205">
        <f t="shared" si="0"/>
        <v>67.391999999999996</v>
      </c>
      <c r="L30" s="206">
        <f t="shared" si="2"/>
        <v>2614.0320000000002</v>
      </c>
      <c r="M30" s="57">
        <v>12102</v>
      </c>
      <c r="N30" s="207">
        <f t="shared" si="3"/>
        <v>2178.36</v>
      </c>
      <c r="O30" s="7"/>
    </row>
    <row r="31" spans="2:15" ht="18" thickBot="1">
      <c r="B31" s="279"/>
      <c r="C31" s="60">
        <v>1000</v>
      </c>
      <c r="D31" s="61">
        <v>600</v>
      </c>
      <c r="E31" s="62">
        <v>190</v>
      </c>
      <c r="F31" s="202">
        <v>2</v>
      </c>
      <c r="G31" s="203">
        <f t="shared" si="1"/>
        <v>1.2</v>
      </c>
      <c r="H31" s="208">
        <v>0.22799999999999998</v>
      </c>
      <c r="I31" s="118">
        <v>24</v>
      </c>
      <c r="J31" s="166">
        <v>5.4719999999999995</v>
      </c>
      <c r="K31" s="205">
        <f t="shared" si="0"/>
        <v>71.135999999999996</v>
      </c>
      <c r="L31" s="206">
        <f t="shared" si="2"/>
        <v>2759.2559999999999</v>
      </c>
      <c r="M31" s="57">
        <v>12102</v>
      </c>
      <c r="N31" s="207">
        <f t="shared" si="3"/>
        <v>2299.38</v>
      </c>
      <c r="O31" s="7"/>
    </row>
    <row r="32" spans="2:15" ht="18" thickBot="1">
      <c r="B32" s="279"/>
      <c r="C32" s="60">
        <v>1000</v>
      </c>
      <c r="D32" s="61">
        <v>600</v>
      </c>
      <c r="E32" s="62">
        <v>200</v>
      </c>
      <c r="F32" s="213">
        <v>2</v>
      </c>
      <c r="G32" s="203">
        <f t="shared" si="1"/>
        <v>1.2</v>
      </c>
      <c r="H32" s="214">
        <v>0.24</v>
      </c>
      <c r="I32" s="172">
        <v>24</v>
      </c>
      <c r="J32" s="173">
        <v>5.76</v>
      </c>
      <c r="K32" s="205">
        <f t="shared" si="0"/>
        <v>74.88</v>
      </c>
      <c r="L32" s="206">
        <f t="shared" si="2"/>
        <v>2904.48</v>
      </c>
      <c r="M32" s="57">
        <v>12102</v>
      </c>
      <c r="N32" s="207">
        <f t="shared" si="3"/>
        <v>2420.4</v>
      </c>
      <c r="O32" s="7"/>
    </row>
    <row r="33" spans="2:15" ht="18" thickBot="1">
      <c r="B33" s="279"/>
      <c r="C33" s="60">
        <v>1000</v>
      </c>
      <c r="D33" s="61">
        <v>600</v>
      </c>
      <c r="E33" s="62">
        <v>210</v>
      </c>
      <c r="F33" s="213">
        <v>2</v>
      </c>
      <c r="G33" s="203">
        <f t="shared" si="1"/>
        <v>1.2</v>
      </c>
      <c r="H33" s="214">
        <v>0.252</v>
      </c>
      <c r="I33" s="172">
        <v>20</v>
      </c>
      <c r="J33" s="173">
        <v>5.04</v>
      </c>
      <c r="K33" s="205">
        <f t="shared" si="0"/>
        <v>65.52</v>
      </c>
      <c r="L33" s="206">
        <f t="shared" si="2"/>
        <v>3049.7040000000002</v>
      </c>
      <c r="M33" s="57">
        <v>12102</v>
      </c>
      <c r="N33" s="207">
        <f t="shared" si="3"/>
        <v>2541.42</v>
      </c>
      <c r="O33" s="7"/>
    </row>
    <row r="34" spans="2:15" ht="18" thickBot="1">
      <c r="B34" s="279"/>
      <c r="C34" s="60">
        <v>1000</v>
      </c>
      <c r="D34" s="61">
        <v>600</v>
      </c>
      <c r="E34" s="62">
        <v>220</v>
      </c>
      <c r="F34" s="213">
        <v>2</v>
      </c>
      <c r="G34" s="203">
        <f t="shared" si="1"/>
        <v>1.2</v>
      </c>
      <c r="H34" s="214">
        <v>0.26400000000000001</v>
      </c>
      <c r="I34" s="172">
        <v>20</v>
      </c>
      <c r="J34" s="173">
        <v>5.28</v>
      </c>
      <c r="K34" s="205">
        <f t="shared" si="0"/>
        <v>68.64</v>
      </c>
      <c r="L34" s="206">
        <f t="shared" si="2"/>
        <v>3194.9280000000003</v>
      </c>
      <c r="M34" s="57">
        <v>12102</v>
      </c>
      <c r="N34" s="207">
        <f t="shared" si="3"/>
        <v>2662.4400000000005</v>
      </c>
      <c r="O34" s="7"/>
    </row>
    <row r="35" spans="2:15" ht="18" thickBot="1">
      <c r="B35" s="279"/>
      <c r="C35" s="60">
        <v>1000</v>
      </c>
      <c r="D35" s="61">
        <v>600</v>
      </c>
      <c r="E35" s="62">
        <v>230</v>
      </c>
      <c r="F35" s="213">
        <v>2</v>
      </c>
      <c r="G35" s="203">
        <f t="shared" si="1"/>
        <v>1.2</v>
      </c>
      <c r="H35" s="214">
        <v>0.27600000000000002</v>
      </c>
      <c r="I35" s="172">
        <v>20</v>
      </c>
      <c r="J35" s="173">
        <v>5.52</v>
      </c>
      <c r="K35" s="205">
        <f t="shared" si="0"/>
        <v>71.759999999999991</v>
      </c>
      <c r="L35" s="206">
        <f t="shared" si="2"/>
        <v>3340.1520000000005</v>
      </c>
      <c r="M35" s="57">
        <v>12102</v>
      </c>
      <c r="N35" s="207">
        <f t="shared" si="3"/>
        <v>2783.4600000000005</v>
      </c>
      <c r="O35" s="7"/>
    </row>
    <row r="36" spans="2:15" ht="18" thickBot="1">
      <c r="B36" s="279"/>
      <c r="C36" s="60">
        <v>1000</v>
      </c>
      <c r="D36" s="61">
        <v>600</v>
      </c>
      <c r="E36" s="62">
        <v>240</v>
      </c>
      <c r="F36" s="213">
        <v>2</v>
      </c>
      <c r="G36" s="203">
        <f t="shared" si="1"/>
        <v>1.2</v>
      </c>
      <c r="H36" s="214">
        <v>0.28799999999999998</v>
      </c>
      <c r="I36" s="172">
        <v>20</v>
      </c>
      <c r="J36" s="173">
        <v>5.76</v>
      </c>
      <c r="K36" s="205">
        <f t="shared" si="0"/>
        <v>74.88</v>
      </c>
      <c r="L36" s="206">
        <f t="shared" si="2"/>
        <v>3485.3759999999997</v>
      </c>
      <c r="M36" s="57">
        <v>12102</v>
      </c>
      <c r="N36" s="207">
        <f t="shared" si="3"/>
        <v>2904.48</v>
      </c>
      <c r="O36" s="7"/>
    </row>
    <row r="37" spans="2:15" ht="18" thickBot="1">
      <c r="B37" s="279"/>
      <c r="C37" s="68">
        <v>1000</v>
      </c>
      <c r="D37" s="69">
        <v>600</v>
      </c>
      <c r="E37" s="70">
        <v>250</v>
      </c>
      <c r="F37" s="215">
        <v>2</v>
      </c>
      <c r="G37" s="216">
        <f t="shared" si="1"/>
        <v>1.2</v>
      </c>
      <c r="H37" s="217">
        <v>0.3</v>
      </c>
      <c r="I37" s="120">
        <v>16</v>
      </c>
      <c r="J37" s="175">
        <v>4.8</v>
      </c>
      <c r="K37" s="218">
        <f t="shared" si="0"/>
        <v>62.4</v>
      </c>
      <c r="L37" s="219">
        <f t="shared" si="2"/>
        <v>3630.6</v>
      </c>
      <c r="M37" s="220">
        <v>12102</v>
      </c>
      <c r="N37" s="221">
        <f t="shared" si="3"/>
        <v>3025.5</v>
      </c>
      <c r="O37" s="7"/>
    </row>
    <row r="38" spans="2:15">
      <c r="B38" s="111" t="s">
        <v>58</v>
      </c>
      <c r="C38" s="38">
        <v>1000</v>
      </c>
      <c r="D38" s="39">
        <v>600</v>
      </c>
      <c r="E38" s="40">
        <v>50</v>
      </c>
      <c r="F38" s="195">
        <v>8</v>
      </c>
      <c r="G38" s="196">
        <f>0.6*F38</f>
        <v>4.8</v>
      </c>
      <c r="H38" s="197">
        <v>0.24</v>
      </c>
      <c r="I38" s="162">
        <v>24</v>
      </c>
      <c r="J38" s="163">
        <v>5.76</v>
      </c>
      <c r="K38" s="198">
        <f t="shared" ref="K38:K58" si="4">J38*13</f>
        <v>74.88</v>
      </c>
      <c r="L38" s="199">
        <f>M38*H38</f>
        <v>3072.384</v>
      </c>
      <c r="M38" s="200">
        <v>12801.6</v>
      </c>
      <c r="N38" s="201">
        <f>L38/G38</f>
        <v>640.08000000000004</v>
      </c>
      <c r="O38" s="7"/>
    </row>
    <row r="39" spans="2:15">
      <c r="B39" s="119"/>
      <c r="C39" s="60">
        <v>1000</v>
      </c>
      <c r="D39" s="61">
        <v>600</v>
      </c>
      <c r="E39" s="62">
        <v>60</v>
      </c>
      <c r="F39" s="202">
        <v>5</v>
      </c>
      <c r="G39" s="203">
        <f t="shared" ref="G39:G58" si="5">0.6*F39</f>
        <v>3</v>
      </c>
      <c r="H39" s="204">
        <v>0.18</v>
      </c>
      <c r="I39" s="118">
        <v>32</v>
      </c>
      <c r="J39" s="165">
        <v>5.76</v>
      </c>
      <c r="K39" s="205">
        <f t="shared" si="4"/>
        <v>74.88</v>
      </c>
      <c r="L39" s="206">
        <f t="shared" ref="L39:L58" si="6">M39*H39</f>
        <v>2304.288</v>
      </c>
      <c r="M39" s="57">
        <v>12801.6</v>
      </c>
      <c r="N39" s="207">
        <f t="shared" ref="N39:N58" si="7">L39/G39</f>
        <v>768.096</v>
      </c>
      <c r="O39" s="7"/>
    </row>
    <row r="40" spans="2:15" ht="19.350000000000001" customHeight="1" thickBot="1">
      <c r="B40" s="279" t="s">
        <v>64</v>
      </c>
      <c r="C40" s="60">
        <v>1000</v>
      </c>
      <c r="D40" s="61">
        <v>600</v>
      </c>
      <c r="E40" s="62">
        <v>70</v>
      </c>
      <c r="F40" s="202">
        <v>3</v>
      </c>
      <c r="G40" s="203">
        <f t="shared" si="5"/>
        <v>1.7999999999999998</v>
      </c>
      <c r="H40" s="204">
        <v>0.126</v>
      </c>
      <c r="I40" s="118">
        <v>44</v>
      </c>
      <c r="J40" s="165">
        <v>5.5440000000000005</v>
      </c>
      <c r="K40" s="205">
        <f t="shared" si="4"/>
        <v>72.072000000000003</v>
      </c>
      <c r="L40" s="206">
        <f t="shared" si="6"/>
        <v>1613.0016000000001</v>
      </c>
      <c r="M40" s="57">
        <v>12801.6</v>
      </c>
      <c r="N40" s="207">
        <f t="shared" si="7"/>
        <v>896.11200000000008</v>
      </c>
      <c r="O40" s="7"/>
    </row>
    <row r="41" spans="2:15" ht="18" thickBot="1">
      <c r="B41" s="279"/>
      <c r="C41" s="60">
        <v>1000</v>
      </c>
      <c r="D41" s="61">
        <v>600</v>
      </c>
      <c r="E41" s="62">
        <v>80</v>
      </c>
      <c r="F41" s="202">
        <v>5</v>
      </c>
      <c r="G41" s="203">
        <f t="shared" si="5"/>
        <v>3</v>
      </c>
      <c r="H41" s="208">
        <v>0.24</v>
      </c>
      <c r="I41" s="118">
        <v>24</v>
      </c>
      <c r="J41" s="165">
        <v>5.76</v>
      </c>
      <c r="K41" s="205">
        <f t="shared" si="4"/>
        <v>74.88</v>
      </c>
      <c r="L41" s="206">
        <f t="shared" si="6"/>
        <v>3072.384</v>
      </c>
      <c r="M41" s="57">
        <v>12801.6</v>
      </c>
      <c r="N41" s="207">
        <f t="shared" si="7"/>
        <v>1024.1279999999999</v>
      </c>
      <c r="O41" s="7"/>
    </row>
    <row r="42" spans="2:15" ht="18" thickBot="1">
      <c r="B42" s="279"/>
      <c r="C42" s="60">
        <v>1000</v>
      </c>
      <c r="D42" s="61">
        <v>600</v>
      </c>
      <c r="E42" s="62">
        <v>90</v>
      </c>
      <c r="F42" s="202">
        <v>5</v>
      </c>
      <c r="G42" s="203">
        <f t="shared" si="5"/>
        <v>3</v>
      </c>
      <c r="H42" s="208">
        <v>0.27</v>
      </c>
      <c r="I42" s="118">
        <v>20</v>
      </c>
      <c r="J42" s="166">
        <v>5.4</v>
      </c>
      <c r="K42" s="205">
        <f t="shared" si="4"/>
        <v>70.2</v>
      </c>
      <c r="L42" s="206">
        <f t="shared" si="6"/>
        <v>3456.4320000000002</v>
      </c>
      <c r="M42" s="57">
        <v>12801.6</v>
      </c>
      <c r="N42" s="207">
        <f t="shared" si="7"/>
        <v>1152.144</v>
      </c>
      <c r="O42" s="7"/>
    </row>
    <row r="43" spans="2:15" ht="18" thickBot="1">
      <c r="B43" s="279"/>
      <c r="C43" s="60">
        <v>1000</v>
      </c>
      <c r="D43" s="61">
        <v>600</v>
      </c>
      <c r="E43" s="62">
        <v>100</v>
      </c>
      <c r="F43" s="202">
        <v>4</v>
      </c>
      <c r="G43" s="203">
        <f t="shared" si="5"/>
        <v>2.4</v>
      </c>
      <c r="H43" s="208">
        <v>0.24</v>
      </c>
      <c r="I43" s="118">
        <v>24</v>
      </c>
      <c r="J43" s="165">
        <v>5.76</v>
      </c>
      <c r="K43" s="205">
        <f t="shared" si="4"/>
        <v>74.88</v>
      </c>
      <c r="L43" s="206">
        <f t="shared" si="6"/>
        <v>3072.384</v>
      </c>
      <c r="M43" s="57">
        <v>12801.6</v>
      </c>
      <c r="N43" s="207">
        <f t="shared" si="7"/>
        <v>1280.1600000000001</v>
      </c>
      <c r="O43" s="7"/>
    </row>
    <row r="44" spans="2:15" ht="18" thickBot="1">
      <c r="B44" s="279"/>
      <c r="C44" s="60">
        <v>1000</v>
      </c>
      <c r="D44" s="61">
        <v>600</v>
      </c>
      <c r="E44" s="62">
        <v>110</v>
      </c>
      <c r="F44" s="202">
        <v>4</v>
      </c>
      <c r="G44" s="203">
        <f t="shared" si="5"/>
        <v>2.4</v>
      </c>
      <c r="H44" s="208">
        <v>0.26400000000000001</v>
      </c>
      <c r="I44" s="118">
        <v>20</v>
      </c>
      <c r="J44" s="165">
        <v>5.28</v>
      </c>
      <c r="K44" s="205">
        <f t="shared" si="4"/>
        <v>68.64</v>
      </c>
      <c r="L44" s="206">
        <f t="shared" si="6"/>
        <v>3379.6224000000002</v>
      </c>
      <c r="M44" s="57">
        <v>12801.6</v>
      </c>
      <c r="N44" s="207">
        <f t="shared" si="7"/>
        <v>1408.1760000000002</v>
      </c>
      <c r="O44" s="7"/>
    </row>
    <row r="45" spans="2:15" ht="18" thickBot="1">
      <c r="B45" s="279"/>
      <c r="C45" s="60">
        <v>1000</v>
      </c>
      <c r="D45" s="61">
        <v>600</v>
      </c>
      <c r="E45" s="62">
        <v>120</v>
      </c>
      <c r="F45" s="202">
        <v>4</v>
      </c>
      <c r="G45" s="203">
        <f t="shared" si="5"/>
        <v>2.4</v>
      </c>
      <c r="H45" s="208">
        <v>0.28799999999999998</v>
      </c>
      <c r="I45" s="118">
        <v>20</v>
      </c>
      <c r="J45" s="165">
        <v>5.76</v>
      </c>
      <c r="K45" s="205">
        <f t="shared" si="4"/>
        <v>74.88</v>
      </c>
      <c r="L45" s="206">
        <f t="shared" si="6"/>
        <v>3686.8607999999999</v>
      </c>
      <c r="M45" s="57">
        <v>12801.6</v>
      </c>
      <c r="N45" s="207">
        <f t="shared" si="7"/>
        <v>1536.192</v>
      </c>
      <c r="O45" s="7"/>
    </row>
    <row r="46" spans="2:15" ht="18" thickBot="1">
      <c r="B46" s="279"/>
      <c r="C46" s="60">
        <v>1000</v>
      </c>
      <c r="D46" s="61">
        <v>600</v>
      </c>
      <c r="E46" s="62">
        <v>130</v>
      </c>
      <c r="F46" s="202">
        <v>3</v>
      </c>
      <c r="G46" s="203">
        <f t="shared" si="5"/>
        <v>1.7999999999999998</v>
      </c>
      <c r="H46" s="204">
        <v>0.23399999999999999</v>
      </c>
      <c r="I46" s="118">
        <v>24</v>
      </c>
      <c r="J46" s="165">
        <v>5.6159999999999997</v>
      </c>
      <c r="K46" s="205">
        <f t="shared" si="4"/>
        <v>73.007999999999996</v>
      </c>
      <c r="L46" s="206">
        <f t="shared" si="6"/>
        <v>2995.5744</v>
      </c>
      <c r="M46" s="57">
        <v>12801.6</v>
      </c>
      <c r="N46" s="207">
        <f t="shared" si="7"/>
        <v>1664.2080000000001</v>
      </c>
      <c r="O46" s="7"/>
    </row>
    <row r="47" spans="2:15" ht="18" thickBot="1">
      <c r="B47" s="279"/>
      <c r="C47" s="60">
        <v>1000</v>
      </c>
      <c r="D47" s="61">
        <v>600</v>
      </c>
      <c r="E47" s="62">
        <v>140</v>
      </c>
      <c r="F47" s="202">
        <v>2</v>
      </c>
      <c r="G47" s="203">
        <f t="shared" si="5"/>
        <v>1.2</v>
      </c>
      <c r="H47" s="204">
        <v>0.16800000000000001</v>
      </c>
      <c r="I47" s="118">
        <v>32</v>
      </c>
      <c r="J47" s="166">
        <v>5.3760000000000003</v>
      </c>
      <c r="K47" s="205">
        <f t="shared" si="4"/>
        <v>69.888000000000005</v>
      </c>
      <c r="L47" s="206">
        <f t="shared" si="6"/>
        <v>2150.6688000000004</v>
      </c>
      <c r="M47" s="209">
        <v>12801.6</v>
      </c>
      <c r="N47" s="207">
        <f t="shared" si="7"/>
        <v>1792.2240000000004</v>
      </c>
      <c r="O47" s="7"/>
    </row>
    <row r="48" spans="2:15" ht="18" thickBot="1">
      <c r="B48" s="279"/>
      <c r="C48" s="60">
        <v>1000</v>
      </c>
      <c r="D48" s="61">
        <v>600</v>
      </c>
      <c r="E48" s="62">
        <v>150</v>
      </c>
      <c r="F48" s="202">
        <v>2</v>
      </c>
      <c r="G48" s="203">
        <f t="shared" si="5"/>
        <v>1.2</v>
      </c>
      <c r="H48" s="204">
        <v>0.18</v>
      </c>
      <c r="I48" s="118">
        <v>32</v>
      </c>
      <c r="J48" s="165">
        <v>5.76</v>
      </c>
      <c r="K48" s="205">
        <f t="shared" si="4"/>
        <v>74.88</v>
      </c>
      <c r="L48" s="210">
        <f t="shared" si="6"/>
        <v>2304.288</v>
      </c>
      <c r="M48" s="168">
        <v>12801.6</v>
      </c>
      <c r="N48" s="211">
        <f t="shared" si="7"/>
        <v>1920.24</v>
      </c>
      <c r="O48" s="7"/>
    </row>
    <row r="49" spans="2:15" ht="18" thickBot="1">
      <c r="B49" s="279"/>
      <c r="C49" s="60">
        <v>1000</v>
      </c>
      <c r="D49" s="61">
        <v>600</v>
      </c>
      <c r="E49" s="62">
        <v>160</v>
      </c>
      <c r="F49" s="202">
        <v>3</v>
      </c>
      <c r="G49" s="203">
        <f t="shared" si="5"/>
        <v>1.7999999999999998</v>
      </c>
      <c r="H49" s="208">
        <v>0.28800000000000003</v>
      </c>
      <c r="I49" s="118">
        <v>20</v>
      </c>
      <c r="J49" s="165">
        <v>5.7600000000000007</v>
      </c>
      <c r="K49" s="205">
        <f t="shared" si="4"/>
        <v>74.88000000000001</v>
      </c>
      <c r="L49" s="206">
        <f t="shared" si="6"/>
        <v>3686.8608000000004</v>
      </c>
      <c r="M49" s="212">
        <v>12801.6</v>
      </c>
      <c r="N49" s="207">
        <f t="shared" si="7"/>
        <v>2048.2560000000003</v>
      </c>
      <c r="O49" s="7"/>
    </row>
    <row r="50" spans="2:15" ht="18" thickBot="1">
      <c r="B50" s="279"/>
      <c r="C50" s="60">
        <v>1000</v>
      </c>
      <c r="D50" s="61">
        <v>600</v>
      </c>
      <c r="E50" s="62">
        <v>170</v>
      </c>
      <c r="F50" s="202">
        <v>2</v>
      </c>
      <c r="G50" s="203">
        <f t="shared" si="5"/>
        <v>1.2</v>
      </c>
      <c r="H50" s="208">
        <v>0.20400000000000001</v>
      </c>
      <c r="I50" s="118">
        <v>28</v>
      </c>
      <c r="J50" s="165">
        <v>5.7120000000000006</v>
      </c>
      <c r="K50" s="205">
        <f t="shared" si="4"/>
        <v>74.256000000000014</v>
      </c>
      <c r="L50" s="206">
        <f t="shared" si="6"/>
        <v>2611.5264000000002</v>
      </c>
      <c r="M50" s="57">
        <v>12801.6</v>
      </c>
      <c r="N50" s="207">
        <f t="shared" si="7"/>
        <v>2176.2720000000004</v>
      </c>
      <c r="O50" s="7"/>
    </row>
    <row r="51" spans="2:15" ht="18" thickBot="1">
      <c r="B51" s="279"/>
      <c r="C51" s="60">
        <v>1000</v>
      </c>
      <c r="D51" s="61">
        <v>600</v>
      </c>
      <c r="E51" s="62">
        <v>180</v>
      </c>
      <c r="F51" s="202">
        <v>2</v>
      </c>
      <c r="G51" s="203">
        <f t="shared" si="5"/>
        <v>1.2</v>
      </c>
      <c r="H51" s="208">
        <v>0.216</v>
      </c>
      <c r="I51" s="118">
        <v>24</v>
      </c>
      <c r="J51" s="165">
        <v>5.1840000000000002</v>
      </c>
      <c r="K51" s="205">
        <f t="shared" si="4"/>
        <v>67.391999999999996</v>
      </c>
      <c r="L51" s="206">
        <f t="shared" si="6"/>
        <v>2765.1455999999998</v>
      </c>
      <c r="M51" s="57">
        <v>12801.6</v>
      </c>
      <c r="N51" s="207">
        <f t="shared" si="7"/>
        <v>2304.288</v>
      </c>
      <c r="O51" s="7"/>
    </row>
    <row r="52" spans="2:15" ht="18" thickBot="1">
      <c r="B52" s="279"/>
      <c r="C52" s="60">
        <v>1000</v>
      </c>
      <c r="D52" s="61">
        <v>600</v>
      </c>
      <c r="E52" s="62">
        <v>190</v>
      </c>
      <c r="F52" s="202">
        <v>2</v>
      </c>
      <c r="G52" s="203">
        <f t="shared" si="5"/>
        <v>1.2</v>
      </c>
      <c r="H52" s="208">
        <v>0.22799999999999998</v>
      </c>
      <c r="I52" s="118">
        <v>24</v>
      </c>
      <c r="J52" s="166">
        <v>5.4719999999999995</v>
      </c>
      <c r="K52" s="205">
        <f t="shared" si="4"/>
        <v>71.135999999999996</v>
      </c>
      <c r="L52" s="206">
        <f t="shared" si="6"/>
        <v>2918.7647999999999</v>
      </c>
      <c r="M52" s="57">
        <v>12801.6</v>
      </c>
      <c r="N52" s="207">
        <f t="shared" si="7"/>
        <v>2432.3040000000001</v>
      </c>
      <c r="O52" s="7"/>
    </row>
    <row r="53" spans="2:15" ht="18" thickBot="1">
      <c r="B53" s="279"/>
      <c r="C53" s="60">
        <v>1000</v>
      </c>
      <c r="D53" s="61">
        <v>600</v>
      </c>
      <c r="E53" s="62">
        <v>200</v>
      </c>
      <c r="F53" s="213">
        <v>2</v>
      </c>
      <c r="G53" s="203">
        <f t="shared" si="5"/>
        <v>1.2</v>
      </c>
      <c r="H53" s="214">
        <v>0.24</v>
      </c>
      <c r="I53" s="172">
        <v>24</v>
      </c>
      <c r="J53" s="173">
        <v>5.76</v>
      </c>
      <c r="K53" s="205">
        <f t="shared" si="4"/>
        <v>74.88</v>
      </c>
      <c r="L53" s="206">
        <f t="shared" si="6"/>
        <v>3072.384</v>
      </c>
      <c r="M53" s="57">
        <v>12801.6</v>
      </c>
      <c r="N53" s="207">
        <f t="shared" si="7"/>
        <v>2560.3200000000002</v>
      </c>
      <c r="O53" s="7"/>
    </row>
    <row r="54" spans="2:15" ht="18" thickBot="1">
      <c r="B54" s="279"/>
      <c r="C54" s="60">
        <v>1000</v>
      </c>
      <c r="D54" s="61">
        <v>600</v>
      </c>
      <c r="E54" s="62">
        <v>210</v>
      </c>
      <c r="F54" s="213">
        <v>2</v>
      </c>
      <c r="G54" s="203">
        <f t="shared" si="5"/>
        <v>1.2</v>
      </c>
      <c r="H54" s="214">
        <v>0.252</v>
      </c>
      <c r="I54" s="172">
        <v>20</v>
      </c>
      <c r="J54" s="173">
        <v>5.04</v>
      </c>
      <c r="K54" s="205">
        <f t="shared" si="4"/>
        <v>65.52</v>
      </c>
      <c r="L54" s="206">
        <f t="shared" si="6"/>
        <v>3226.0032000000001</v>
      </c>
      <c r="M54" s="57">
        <v>12801.6</v>
      </c>
      <c r="N54" s="207">
        <f t="shared" si="7"/>
        <v>2688.3360000000002</v>
      </c>
      <c r="O54" s="7"/>
    </row>
    <row r="55" spans="2:15" ht="18" thickBot="1">
      <c r="B55" s="279"/>
      <c r="C55" s="60">
        <v>1000</v>
      </c>
      <c r="D55" s="61">
        <v>600</v>
      </c>
      <c r="E55" s="62">
        <v>220</v>
      </c>
      <c r="F55" s="213">
        <v>2</v>
      </c>
      <c r="G55" s="203">
        <f t="shared" si="5"/>
        <v>1.2</v>
      </c>
      <c r="H55" s="214">
        <v>0.26400000000000001</v>
      </c>
      <c r="I55" s="172">
        <v>20</v>
      </c>
      <c r="J55" s="173">
        <v>5.28</v>
      </c>
      <c r="K55" s="205">
        <f t="shared" si="4"/>
        <v>68.64</v>
      </c>
      <c r="L55" s="206">
        <f t="shared" si="6"/>
        <v>3379.6224000000002</v>
      </c>
      <c r="M55" s="57">
        <v>12801.6</v>
      </c>
      <c r="N55" s="207">
        <f t="shared" si="7"/>
        <v>2816.3520000000003</v>
      </c>
      <c r="O55" s="7"/>
    </row>
    <row r="56" spans="2:15" ht="18" thickBot="1">
      <c r="B56" s="279"/>
      <c r="C56" s="60">
        <v>1000</v>
      </c>
      <c r="D56" s="61">
        <v>600</v>
      </c>
      <c r="E56" s="62">
        <v>230</v>
      </c>
      <c r="F56" s="213">
        <v>2</v>
      </c>
      <c r="G56" s="203">
        <f t="shared" si="5"/>
        <v>1.2</v>
      </c>
      <c r="H56" s="214">
        <v>0.27600000000000002</v>
      </c>
      <c r="I56" s="172">
        <v>20</v>
      </c>
      <c r="J56" s="173">
        <v>5.52</v>
      </c>
      <c r="K56" s="205">
        <f t="shared" si="4"/>
        <v>71.759999999999991</v>
      </c>
      <c r="L56" s="206">
        <f t="shared" si="6"/>
        <v>3533.2416000000003</v>
      </c>
      <c r="M56" s="57">
        <v>12801.6</v>
      </c>
      <c r="N56" s="207">
        <f t="shared" si="7"/>
        <v>2944.3680000000004</v>
      </c>
      <c r="O56" s="7"/>
    </row>
    <row r="57" spans="2:15" ht="18" thickBot="1">
      <c r="B57" s="279"/>
      <c r="C57" s="60">
        <v>1000</v>
      </c>
      <c r="D57" s="61">
        <v>600</v>
      </c>
      <c r="E57" s="62">
        <v>240</v>
      </c>
      <c r="F57" s="213">
        <v>2</v>
      </c>
      <c r="G57" s="203">
        <f t="shared" si="5"/>
        <v>1.2</v>
      </c>
      <c r="H57" s="214">
        <v>0.28799999999999998</v>
      </c>
      <c r="I57" s="172">
        <v>20</v>
      </c>
      <c r="J57" s="173">
        <v>5.76</v>
      </c>
      <c r="K57" s="205">
        <f t="shared" si="4"/>
        <v>74.88</v>
      </c>
      <c r="L57" s="206">
        <f t="shared" si="6"/>
        <v>3686.8607999999999</v>
      </c>
      <c r="M57" s="57">
        <v>12801.6</v>
      </c>
      <c r="N57" s="207">
        <f t="shared" si="7"/>
        <v>3072.384</v>
      </c>
      <c r="O57" s="7"/>
    </row>
    <row r="58" spans="2:15" ht="18" thickBot="1">
      <c r="B58" s="279"/>
      <c r="C58" s="68">
        <v>1000</v>
      </c>
      <c r="D58" s="69">
        <v>600</v>
      </c>
      <c r="E58" s="70">
        <v>250</v>
      </c>
      <c r="F58" s="215">
        <v>2</v>
      </c>
      <c r="G58" s="216">
        <f t="shared" si="5"/>
        <v>1.2</v>
      </c>
      <c r="H58" s="217">
        <v>0.3</v>
      </c>
      <c r="I58" s="120">
        <v>16</v>
      </c>
      <c r="J58" s="175">
        <v>4.8</v>
      </c>
      <c r="K58" s="218">
        <f t="shared" si="4"/>
        <v>62.4</v>
      </c>
      <c r="L58" s="219">
        <f t="shared" si="6"/>
        <v>3840.48</v>
      </c>
      <c r="M58" s="220">
        <v>12801.6</v>
      </c>
      <c r="N58" s="221">
        <f t="shared" si="7"/>
        <v>3200.4</v>
      </c>
      <c r="O58" s="7"/>
    </row>
    <row r="59" spans="2:15">
      <c r="B59" s="111" t="s">
        <v>41</v>
      </c>
      <c r="C59" s="38">
        <v>1000</v>
      </c>
      <c r="D59" s="39">
        <v>600</v>
      </c>
      <c r="E59" s="40">
        <v>50</v>
      </c>
      <c r="F59" s="195">
        <v>8</v>
      </c>
      <c r="G59" s="196">
        <f>0.6*F59</f>
        <v>4.8</v>
      </c>
      <c r="H59" s="197">
        <v>0.24</v>
      </c>
      <c r="I59" s="162">
        <v>24</v>
      </c>
      <c r="J59" s="163">
        <v>5.76</v>
      </c>
      <c r="K59" s="198">
        <f t="shared" ref="K59:K90" si="8">J59*13</f>
        <v>74.88</v>
      </c>
      <c r="L59" s="199">
        <f>M59*H59</f>
        <v>3658.1759999999999</v>
      </c>
      <c r="M59" s="200">
        <v>15242.4</v>
      </c>
      <c r="N59" s="201">
        <f>L59/G59</f>
        <v>762.12</v>
      </c>
      <c r="O59" s="7"/>
    </row>
    <row r="60" spans="2:15">
      <c r="B60" s="119"/>
      <c r="C60" s="60">
        <v>1000</v>
      </c>
      <c r="D60" s="61">
        <v>600</v>
      </c>
      <c r="E60" s="62">
        <v>60</v>
      </c>
      <c r="F60" s="202">
        <v>5</v>
      </c>
      <c r="G60" s="203">
        <f t="shared" ref="G60:G115" si="9">0.6*F60</f>
        <v>3</v>
      </c>
      <c r="H60" s="204">
        <v>0.18</v>
      </c>
      <c r="I60" s="118">
        <v>32</v>
      </c>
      <c r="J60" s="165">
        <v>5.76</v>
      </c>
      <c r="K60" s="205">
        <f t="shared" si="8"/>
        <v>74.88</v>
      </c>
      <c r="L60" s="206">
        <f t="shared" ref="L60:L115" si="10">M60*H60</f>
        <v>2743.6319999999996</v>
      </c>
      <c r="M60" s="57">
        <v>15242.4</v>
      </c>
      <c r="N60" s="207">
        <f t="shared" ref="N60:N115" si="11">L60/G60</f>
        <v>914.54399999999987</v>
      </c>
      <c r="O60" s="7"/>
    </row>
    <row r="61" spans="2:15" ht="19.350000000000001" customHeight="1" thickBot="1">
      <c r="B61" s="279" t="s">
        <v>64</v>
      </c>
      <c r="C61" s="60">
        <v>1000</v>
      </c>
      <c r="D61" s="61">
        <v>600</v>
      </c>
      <c r="E61" s="62">
        <v>70</v>
      </c>
      <c r="F61" s="202">
        <v>3</v>
      </c>
      <c r="G61" s="203">
        <f t="shared" si="9"/>
        <v>1.7999999999999998</v>
      </c>
      <c r="H61" s="204">
        <v>0.126</v>
      </c>
      <c r="I61" s="118">
        <v>44</v>
      </c>
      <c r="J61" s="165">
        <v>5.5440000000000005</v>
      </c>
      <c r="K61" s="205">
        <f t="shared" si="8"/>
        <v>72.072000000000003</v>
      </c>
      <c r="L61" s="206">
        <f t="shared" si="10"/>
        <v>1920.5424</v>
      </c>
      <c r="M61" s="57">
        <v>15242.4</v>
      </c>
      <c r="N61" s="207">
        <f t="shared" si="11"/>
        <v>1066.9680000000001</v>
      </c>
      <c r="O61" s="7"/>
    </row>
    <row r="62" spans="2:15" ht="18" thickBot="1">
      <c r="B62" s="279"/>
      <c r="C62" s="60">
        <v>1000</v>
      </c>
      <c r="D62" s="61">
        <v>600</v>
      </c>
      <c r="E62" s="62">
        <v>80</v>
      </c>
      <c r="F62" s="202">
        <v>5</v>
      </c>
      <c r="G62" s="203">
        <f t="shared" si="9"/>
        <v>3</v>
      </c>
      <c r="H62" s="208">
        <v>0.24</v>
      </c>
      <c r="I62" s="118">
        <v>24</v>
      </c>
      <c r="J62" s="165">
        <v>5.76</v>
      </c>
      <c r="K62" s="205">
        <f t="shared" si="8"/>
        <v>74.88</v>
      </c>
      <c r="L62" s="206">
        <f t="shared" si="10"/>
        <v>3658.1759999999999</v>
      </c>
      <c r="M62" s="57">
        <v>15242.4</v>
      </c>
      <c r="N62" s="207">
        <f t="shared" si="11"/>
        <v>1219.3920000000001</v>
      </c>
      <c r="O62" s="7"/>
    </row>
    <row r="63" spans="2:15" ht="18" thickBot="1">
      <c r="B63" s="279"/>
      <c r="C63" s="60">
        <v>1000</v>
      </c>
      <c r="D63" s="61">
        <v>600</v>
      </c>
      <c r="E63" s="62">
        <v>90</v>
      </c>
      <c r="F63" s="202">
        <v>5</v>
      </c>
      <c r="G63" s="203">
        <f t="shared" si="9"/>
        <v>3</v>
      </c>
      <c r="H63" s="208">
        <v>0.27</v>
      </c>
      <c r="I63" s="118">
        <v>20</v>
      </c>
      <c r="J63" s="166">
        <v>5.4</v>
      </c>
      <c r="K63" s="205">
        <f t="shared" si="8"/>
        <v>70.2</v>
      </c>
      <c r="L63" s="206">
        <f t="shared" si="10"/>
        <v>4115.4480000000003</v>
      </c>
      <c r="M63" s="57">
        <v>15242.4</v>
      </c>
      <c r="N63" s="207">
        <f t="shared" si="11"/>
        <v>1371.816</v>
      </c>
      <c r="O63" s="7"/>
    </row>
    <row r="64" spans="2:15" ht="18" thickBot="1">
      <c r="B64" s="279"/>
      <c r="C64" s="60">
        <v>1000</v>
      </c>
      <c r="D64" s="61">
        <v>600</v>
      </c>
      <c r="E64" s="62">
        <v>100</v>
      </c>
      <c r="F64" s="202">
        <v>4</v>
      </c>
      <c r="G64" s="203">
        <f t="shared" si="9"/>
        <v>2.4</v>
      </c>
      <c r="H64" s="208">
        <v>0.24</v>
      </c>
      <c r="I64" s="118">
        <v>24</v>
      </c>
      <c r="J64" s="165">
        <v>5.76</v>
      </c>
      <c r="K64" s="205">
        <f t="shared" si="8"/>
        <v>74.88</v>
      </c>
      <c r="L64" s="206">
        <f t="shared" si="10"/>
        <v>3658.1759999999999</v>
      </c>
      <c r="M64" s="57">
        <v>15242.4</v>
      </c>
      <c r="N64" s="207">
        <f t="shared" si="11"/>
        <v>1524.24</v>
      </c>
      <c r="O64" s="7"/>
    </row>
    <row r="65" spans="2:15" ht="18" thickBot="1">
      <c r="B65" s="279"/>
      <c r="C65" s="60">
        <v>1000</v>
      </c>
      <c r="D65" s="61">
        <v>600</v>
      </c>
      <c r="E65" s="62">
        <v>110</v>
      </c>
      <c r="F65" s="202">
        <v>4</v>
      </c>
      <c r="G65" s="203">
        <f t="shared" si="9"/>
        <v>2.4</v>
      </c>
      <c r="H65" s="208">
        <v>0.26400000000000001</v>
      </c>
      <c r="I65" s="118">
        <v>20</v>
      </c>
      <c r="J65" s="165">
        <v>5.28</v>
      </c>
      <c r="K65" s="205">
        <f t="shared" si="8"/>
        <v>68.64</v>
      </c>
      <c r="L65" s="206">
        <f t="shared" si="10"/>
        <v>4023.9936000000002</v>
      </c>
      <c r="M65" s="57">
        <v>15242.4</v>
      </c>
      <c r="N65" s="207">
        <f t="shared" si="11"/>
        <v>1676.6640000000002</v>
      </c>
      <c r="O65" s="7"/>
    </row>
    <row r="66" spans="2:15" ht="18" thickBot="1">
      <c r="B66" s="279"/>
      <c r="C66" s="60">
        <v>1000</v>
      </c>
      <c r="D66" s="61">
        <v>600</v>
      </c>
      <c r="E66" s="62">
        <v>120</v>
      </c>
      <c r="F66" s="202">
        <v>4</v>
      </c>
      <c r="G66" s="203">
        <f t="shared" si="9"/>
        <v>2.4</v>
      </c>
      <c r="H66" s="208">
        <v>0.28799999999999998</v>
      </c>
      <c r="I66" s="118">
        <v>20</v>
      </c>
      <c r="J66" s="165">
        <v>5.76</v>
      </c>
      <c r="K66" s="205">
        <f t="shared" si="8"/>
        <v>74.88</v>
      </c>
      <c r="L66" s="206">
        <f t="shared" si="10"/>
        <v>4389.8111999999992</v>
      </c>
      <c r="M66" s="57">
        <v>15242.4</v>
      </c>
      <c r="N66" s="207">
        <f t="shared" si="11"/>
        <v>1829.0879999999997</v>
      </c>
      <c r="O66" s="7"/>
    </row>
    <row r="67" spans="2:15" ht="18" thickBot="1">
      <c r="B67" s="279"/>
      <c r="C67" s="60">
        <v>1000</v>
      </c>
      <c r="D67" s="61">
        <v>600</v>
      </c>
      <c r="E67" s="62">
        <v>130</v>
      </c>
      <c r="F67" s="202">
        <v>3</v>
      </c>
      <c r="G67" s="203">
        <f t="shared" si="9"/>
        <v>1.7999999999999998</v>
      </c>
      <c r="H67" s="204">
        <v>0.23399999999999999</v>
      </c>
      <c r="I67" s="118">
        <v>24</v>
      </c>
      <c r="J67" s="165">
        <v>5.6159999999999997</v>
      </c>
      <c r="K67" s="205">
        <f t="shared" si="8"/>
        <v>73.007999999999996</v>
      </c>
      <c r="L67" s="206">
        <f t="shared" si="10"/>
        <v>3566.7215999999999</v>
      </c>
      <c r="M67" s="57">
        <v>15242.4</v>
      </c>
      <c r="N67" s="207">
        <f t="shared" si="11"/>
        <v>1981.5120000000002</v>
      </c>
      <c r="O67" s="7"/>
    </row>
    <row r="68" spans="2:15" ht="18" thickBot="1">
      <c r="B68" s="279"/>
      <c r="C68" s="60">
        <v>1000</v>
      </c>
      <c r="D68" s="61">
        <v>600</v>
      </c>
      <c r="E68" s="62">
        <v>140</v>
      </c>
      <c r="F68" s="202">
        <v>2</v>
      </c>
      <c r="G68" s="203">
        <f t="shared" si="9"/>
        <v>1.2</v>
      </c>
      <c r="H68" s="204">
        <v>0.16800000000000001</v>
      </c>
      <c r="I68" s="118">
        <v>32</v>
      </c>
      <c r="J68" s="166">
        <v>5.3760000000000003</v>
      </c>
      <c r="K68" s="205">
        <f t="shared" si="8"/>
        <v>69.888000000000005</v>
      </c>
      <c r="L68" s="206">
        <f t="shared" si="10"/>
        <v>2560.7231999999999</v>
      </c>
      <c r="M68" s="209">
        <v>15242.4</v>
      </c>
      <c r="N68" s="207">
        <f t="shared" si="11"/>
        <v>2133.9360000000001</v>
      </c>
      <c r="O68" s="7"/>
    </row>
    <row r="69" spans="2:15" ht="18" thickBot="1">
      <c r="B69" s="279"/>
      <c r="C69" s="60">
        <v>1000</v>
      </c>
      <c r="D69" s="61">
        <v>600</v>
      </c>
      <c r="E69" s="62">
        <v>150</v>
      </c>
      <c r="F69" s="202">
        <v>2</v>
      </c>
      <c r="G69" s="203">
        <f t="shared" si="9"/>
        <v>1.2</v>
      </c>
      <c r="H69" s="204">
        <v>0.18</v>
      </c>
      <c r="I69" s="118">
        <v>32</v>
      </c>
      <c r="J69" s="165">
        <v>5.76</v>
      </c>
      <c r="K69" s="205">
        <f t="shared" si="8"/>
        <v>74.88</v>
      </c>
      <c r="L69" s="210">
        <f t="shared" si="10"/>
        <v>2743.6319999999996</v>
      </c>
      <c r="M69" s="168">
        <v>15242.4</v>
      </c>
      <c r="N69" s="211">
        <f t="shared" si="11"/>
        <v>2286.3599999999997</v>
      </c>
      <c r="O69" s="7"/>
    </row>
    <row r="70" spans="2:15" ht="18" thickBot="1">
      <c r="B70" s="279"/>
      <c r="C70" s="60">
        <v>1000</v>
      </c>
      <c r="D70" s="61">
        <v>600</v>
      </c>
      <c r="E70" s="62">
        <v>160</v>
      </c>
      <c r="F70" s="202">
        <v>3</v>
      </c>
      <c r="G70" s="203">
        <f t="shared" si="9"/>
        <v>1.7999999999999998</v>
      </c>
      <c r="H70" s="208">
        <v>0.28800000000000003</v>
      </c>
      <c r="I70" s="118">
        <v>20</v>
      </c>
      <c r="J70" s="165">
        <v>5.7600000000000007</v>
      </c>
      <c r="K70" s="205">
        <f t="shared" si="8"/>
        <v>74.88000000000001</v>
      </c>
      <c r="L70" s="206">
        <f t="shared" si="10"/>
        <v>4389.8112000000001</v>
      </c>
      <c r="M70" s="212">
        <v>15242.4</v>
      </c>
      <c r="N70" s="207">
        <f t="shared" si="11"/>
        <v>2438.7840000000001</v>
      </c>
      <c r="O70" s="7"/>
    </row>
    <row r="71" spans="2:15" ht="18" thickBot="1">
      <c r="B71" s="279"/>
      <c r="C71" s="60">
        <v>1000</v>
      </c>
      <c r="D71" s="61">
        <v>600</v>
      </c>
      <c r="E71" s="62">
        <v>170</v>
      </c>
      <c r="F71" s="202">
        <v>2</v>
      </c>
      <c r="G71" s="203">
        <f t="shared" si="9"/>
        <v>1.2</v>
      </c>
      <c r="H71" s="208">
        <v>0.20400000000000001</v>
      </c>
      <c r="I71" s="118">
        <v>28</v>
      </c>
      <c r="J71" s="165">
        <v>5.7120000000000006</v>
      </c>
      <c r="K71" s="205">
        <f t="shared" si="8"/>
        <v>74.256000000000014</v>
      </c>
      <c r="L71" s="206">
        <f t="shared" si="10"/>
        <v>3109.4496000000004</v>
      </c>
      <c r="M71" s="57">
        <v>15242.4</v>
      </c>
      <c r="N71" s="207">
        <f t="shared" si="11"/>
        <v>2591.2080000000005</v>
      </c>
      <c r="O71" s="7"/>
    </row>
    <row r="72" spans="2:15" ht="18" thickBot="1">
      <c r="B72" s="279"/>
      <c r="C72" s="60">
        <v>1000</v>
      </c>
      <c r="D72" s="61">
        <v>600</v>
      </c>
      <c r="E72" s="62">
        <v>180</v>
      </c>
      <c r="F72" s="202">
        <v>2</v>
      </c>
      <c r="G72" s="203">
        <f t="shared" si="9"/>
        <v>1.2</v>
      </c>
      <c r="H72" s="208">
        <v>0.216</v>
      </c>
      <c r="I72" s="118">
        <v>24</v>
      </c>
      <c r="J72" s="165">
        <v>5.1840000000000002</v>
      </c>
      <c r="K72" s="205">
        <f t="shared" si="8"/>
        <v>67.391999999999996</v>
      </c>
      <c r="L72" s="206">
        <f t="shared" si="10"/>
        <v>3292.3584000000001</v>
      </c>
      <c r="M72" s="57">
        <v>15242.4</v>
      </c>
      <c r="N72" s="207">
        <f t="shared" si="11"/>
        <v>2743.6320000000001</v>
      </c>
      <c r="O72" s="7"/>
    </row>
    <row r="73" spans="2:15" ht="18" thickBot="1">
      <c r="B73" s="279"/>
      <c r="C73" s="60">
        <v>1000</v>
      </c>
      <c r="D73" s="61">
        <v>600</v>
      </c>
      <c r="E73" s="62">
        <v>190</v>
      </c>
      <c r="F73" s="202">
        <v>2</v>
      </c>
      <c r="G73" s="203">
        <f t="shared" si="9"/>
        <v>1.2</v>
      </c>
      <c r="H73" s="208">
        <v>0.22799999999999998</v>
      </c>
      <c r="I73" s="118">
        <v>24</v>
      </c>
      <c r="J73" s="166">
        <v>5.4719999999999995</v>
      </c>
      <c r="K73" s="205">
        <f t="shared" si="8"/>
        <v>71.135999999999996</v>
      </c>
      <c r="L73" s="206">
        <f t="shared" si="10"/>
        <v>3475.2671999999998</v>
      </c>
      <c r="M73" s="57">
        <v>15242.4</v>
      </c>
      <c r="N73" s="207">
        <f t="shared" si="11"/>
        <v>2896.056</v>
      </c>
      <c r="O73" s="7"/>
    </row>
    <row r="74" spans="2:15" ht="18" thickBot="1">
      <c r="B74" s="279"/>
      <c r="C74" s="60">
        <v>1000</v>
      </c>
      <c r="D74" s="61">
        <v>600</v>
      </c>
      <c r="E74" s="62">
        <v>200</v>
      </c>
      <c r="F74" s="213">
        <v>2</v>
      </c>
      <c r="G74" s="203">
        <f t="shared" si="9"/>
        <v>1.2</v>
      </c>
      <c r="H74" s="214">
        <v>0.24</v>
      </c>
      <c r="I74" s="172">
        <v>24</v>
      </c>
      <c r="J74" s="173">
        <v>5.76</v>
      </c>
      <c r="K74" s="205">
        <f t="shared" si="8"/>
        <v>74.88</v>
      </c>
      <c r="L74" s="206">
        <f t="shared" si="10"/>
        <v>3658.1759999999999</v>
      </c>
      <c r="M74" s="57">
        <v>15242.4</v>
      </c>
      <c r="N74" s="207">
        <f t="shared" si="11"/>
        <v>3048.48</v>
      </c>
      <c r="O74" s="7"/>
    </row>
    <row r="75" spans="2:15" ht="18" thickBot="1">
      <c r="B75" s="279"/>
      <c r="C75" s="60">
        <v>1000</v>
      </c>
      <c r="D75" s="61">
        <v>600</v>
      </c>
      <c r="E75" s="62">
        <v>210</v>
      </c>
      <c r="F75" s="213">
        <v>2</v>
      </c>
      <c r="G75" s="203">
        <f t="shared" si="9"/>
        <v>1.2</v>
      </c>
      <c r="H75" s="214">
        <v>0.252</v>
      </c>
      <c r="I75" s="172">
        <v>20</v>
      </c>
      <c r="J75" s="173">
        <v>5.04</v>
      </c>
      <c r="K75" s="205">
        <f t="shared" si="8"/>
        <v>65.52</v>
      </c>
      <c r="L75" s="206">
        <f t="shared" si="10"/>
        <v>3841.0848000000001</v>
      </c>
      <c r="M75" s="57">
        <v>15242.4</v>
      </c>
      <c r="N75" s="207">
        <f t="shared" si="11"/>
        <v>3200.904</v>
      </c>
      <c r="O75" s="7"/>
    </row>
    <row r="76" spans="2:15" ht="18" thickBot="1">
      <c r="B76" s="279"/>
      <c r="C76" s="60">
        <v>1000</v>
      </c>
      <c r="D76" s="61">
        <v>600</v>
      </c>
      <c r="E76" s="62">
        <v>220</v>
      </c>
      <c r="F76" s="213">
        <v>2</v>
      </c>
      <c r="G76" s="203">
        <f t="shared" si="9"/>
        <v>1.2</v>
      </c>
      <c r="H76" s="214">
        <v>0.26400000000000001</v>
      </c>
      <c r="I76" s="172">
        <v>20</v>
      </c>
      <c r="J76" s="173">
        <v>5.28</v>
      </c>
      <c r="K76" s="205">
        <f t="shared" si="8"/>
        <v>68.64</v>
      </c>
      <c r="L76" s="206">
        <f t="shared" si="10"/>
        <v>4023.9936000000002</v>
      </c>
      <c r="M76" s="57">
        <v>15242.4</v>
      </c>
      <c r="N76" s="207">
        <f t="shared" si="11"/>
        <v>3353.3280000000004</v>
      </c>
      <c r="O76" s="7"/>
    </row>
    <row r="77" spans="2:15" ht="18" thickBot="1">
      <c r="B77" s="279"/>
      <c r="C77" s="60">
        <v>1000</v>
      </c>
      <c r="D77" s="61">
        <v>600</v>
      </c>
      <c r="E77" s="62">
        <v>230</v>
      </c>
      <c r="F77" s="213">
        <v>2</v>
      </c>
      <c r="G77" s="203">
        <f t="shared" si="9"/>
        <v>1.2</v>
      </c>
      <c r="H77" s="214">
        <v>0.27600000000000002</v>
      </c>
      <c r="I77" s="172">
        <v>20</v>
      </c>
      <c r="J77" s="173">
        <v>5.52</v>
      </c>
      <c r="K77" s="205">
        <f t="shared" si="8"/>
        <v>71.759999999999991</v>
      </c>
      <c r="L77" s="206">
        <f t="shared" si="10"/>
        <v>4206.9023999999999</v>
      </c>
      <c r="M77" s="57">
        <v>15242.4</v>
      </c>
      <c r="N77" s="207">
        <f t="shared" si="11"/>
        <v>3505.752</v>
      </c>
      <c r="O77" s="7"/>
    </row>
    <row r="78" spans="2:15" ht="18" thickBot="1">
      <c r="B78" s="279"/>
      <c r="C78" s="60">
        <v>1000</v>
      </c>
      <c r="D78" s="61">
        <v>600</v>
      </c>
      <c r="E78" s="62">
        <v>240</v>
      </c>
      <c r="F78" s="213">
        <v>2</v>
      </c>
      <c r="G78" s="203">
        <f t="shared" si="9"/>
        <v>1.2</v>
      </c>
      <c r="H78" s="214">
        <v>0.28799999999999998</v>
      </c>
      <c r="I78" s="172">
        <v>20</v>
      </c>
      <c r="J78" s="173">
        <v>5.76</v>
      </c>
      <c r="K78" s="205">
        <f t="shared" si="8"/>
        <v>74.88</v>
      </c>
      <c r="L78" s="206">
        <f t="shared" si="10"/>
        <v>4389.8111999999992</v>
      </c>
      <c r="M78" s="57">
        <v>15242.4</v>
      </c>
      <c r="N78" s="207">
        <f t="shared" si="11"/>
        <v>3658.1759999999995</v>
      </c>
      <c r="O78" s="7"/>
    </row>
    <row r="79" spans="2:15" ht="18" thickBot="1">
      <c r="B79" s="279"/>
      <c r="C79" s="68">
        <v>1000</v>
      </c>
      <c r="D79" s="69">
        <v>600</v>
      </c>
      <c r="E79" s="70">
        <v>250</v>
      </c>
      <c r="F79" s="215">
        <v>2</v>
      </c>
      <c r="G79" s="216">
        <f t="shared" si="9"/>
        <v>1.2</v>
      </c>
      <c r="H79" s="217">
        <v>0.3</v>
      </c>
      <c r="I79" s="120">
        <v>16</v>
      </c>
      <c r="J79" s="175">
        <v>4.8</v>
      </c>
      <c r="K79" s="218">
        <f t="shared" si="8"/>
        <v>62.4</v>
      </c>
      <c r="L79" s="219">
        <f t="shared" si="10"/>
        <v>4572.7199999999993</v>
      </c>
      <c r="M79" s="220">
        <v>15242.4</v>
      </c>
      <c r="N79" s="221">
        <f t="shared" si="11"/>
        <v>3810.5999999999995</v>
      </c>
      <c r="O79" s="7"/>
    </row>
    <row r="80" spans="2:15">
      <c r="B80" s="111" t="s">
        <v>42</v>
      </c>
      <c r="C80" s="38">
        <v>1000</v>
      </c>
      <c r="D80" s="39">
        <v>600</v>
      </c>
      <c r="E80" s="40">
        <v>30</v>
      </c>
      <c r="F80" s="38">
        <v>6</v>
      </c>
      <c r="G80" s="41">
        <f t="shared" si="9"/>
        <v>3.5999999999999996</v>
      </c>
      <c r="H80" s="161">
        <v>0.10799999999999998</v>
      </c>
      <c r="I80" s="162">
        <v>52</v>
      </c>
      <c r="J80" s="163">
        <v>5.6159999999999997</v>
      </c>
      <c r="K80" s="198">
        <f t="shared" si="8"/>
        <v>73.007999999999996</v>
      </c>
      <c r="L80" s="199">
        <f t="shared" si="10"/>
        <v>1713.3119999999997</v>
      </c>
      <c r="M80" s="212">
        <v>15864</v>
      </c>
      <c r="N80" s="201">
        <f t="shared" si="11"/>
        <v>475.91999999999996</v>
      </c>
      <c r="O80" s="7"/>
    </row>
    <row r="81" spans="2:15">
      <c r="B81" s="117"/>
      <c r="C81" s="60">
        <v>1000</v>
      </c>
      <c r="D81" s="61">
        <v>600</v>
      </c>
      <c r="E81" s="51">
        <v>40</v>
      </c>
      <c r="F81" s="49">
        <v>10</v>
      </c>
      <c r="G81" s="177">
        <f t="shared" si="9"/>
        <v>6</v>
      </c>
      <c r="H81" s="178">
        <v>0.24</v>
      </c>
      <c r="I81" s="179">
        <v>24</v>
      </c>
      <c r="J81" s="180">
        <v>5.76</v>
      </c>
      <c r="K81" s="205">
        <f t="shared" si="8"/>
        <v>74.88</v>
      </c>
      <c r="L81" s="206">
        <f t="shared" si="10"/>
        <v>3807.3599999999997</v>
      </c>
      <c r="M81" s="57">
        <v>15864</v>
      </c>
      <c r="N81" s="207">
        <f t="shared" si="11"/>
        <v>634.55999999999995</v>
      </c>
      <c r="O81" s="7"/>
    </row>
    <row r="82" spans="2:15">
      <c r="B82" s="117"/>
      <c r="C82" s="60">
        <v>1000</v>
      </c>
      <c r="D82" s="61">
        <v>600</v>
      </c>
      <c r="E82" s="51">
        <v>50</v>
      </c>
      <c r="F82" s="49">
        <v>6</v>
      </c>
      <c r="G82" s="177">
        <f t="shared" si="9"/>
        <v>3.5999999999999996</v>
      </c>
      <c r="H82" s="178">
        <v>0.18</v>
      </c>
      <c r="I82" s="179">
        <v>32</v>
      </c>
      <c r="J82" s="180">
        <v>5.76</v>
      </c>
      <c r="K82" s="205">
        <f t="shared" si="8"/>
        <v>74.88</v>
      </c>
      <c r="L82" s="206">
        <f t="shared" si="10"/>
        <v>2855.52</v>
      </c>
      <c r="M82" s="57">
        <v>15864</v>
      </c>
      <c r="N82" s="207">
        <f t="shared" si="11"/>
        <v>793.2</v>
      </c>
      <c r="O82" s="7"/>
    </row>
    <row r="83" spans="2:15">
      <c r="B83" s="119"/>
      <c r="C83" s="60">
        <v>1000</v>
      </c>
      <c r="D83" s="61">
        <v>600</v>
      </c>
      <c r="E83" s="62">
        <v>60</v>
      </c>
      <c r="F83" s="60">
        <v>5</v>
      </c>
      <c r="G83" s="177">
        <f t="shared" si="9"/>
        <v>3</v>
      </c>
      <c r="H83" s="164">
        <v>0.18</v>
      </c>
      <c r="I83" s="118">
        <v>32</v>
      </c>
      <c r="J83" s="165">
        <v>5.76</v>
      </c>
      <c r="K83" s="205">
        <f t="shared" si="8"/>
        <v>74.88</v>
      </c>
      <c r="L83" s="206">
        <f t="shared" si="10"/>
        <v>2855.52</v>
      </c>
      <c r="M83" s="57">
        <v>15864</v>
      </c>
      <c r="N83" s="207">
        <f t="shared" si="11"/>
        <v>951.84</v>
      </c>
      <c r="O83" s="7"/>
    </row>
    <row r="84" spans="2:15" ht="18.75" customHeight="1" thickBot="1">
      <c r="B84" s="279" t="s">
        <v>64</v>
      </c>
      <c r="C84" s="60">
        <v>1000</v>
      </c>
      <c r="D84" s="61">
        <v>600</v>
      </c>
      <c r="E84" s="62">
        <v>70</v>
      </c>
      <c r="F84" s="60">
        <v>3</v>
      </c>
      <c r="G84" s="177">
        <f t="shared" si="9"/>
        <v>1.7999999999999998</v>
      </c>
      <c r="H84" s="164">
        <v>0.126</v>
      </c>
      <c r="I84" s="118">
        <v>44</v>
      </c>
      <c r="J84" s="165">
        <v>5.5440000000000005</v>
      </c>
      <c r="K84" s="205">
        <f t="shared" si="8"/>
        <v>72.072000000000003</v>
      </c>
      <c r="L84" s="206">
        <f t="shared" si="10"/>
        <v>1998.864</v>
      </c>
      <c r="M84" s="57">
        <v>15864</v>
      </c>
      <c r="N84" s="207">
        <f t="shared" si="11"/>
        <v>1110.48</v>
      </c>
      <c r="O84" s="7"/>
    </row>
    <row r="85" spans="2:15" ht="18" thickBot="1">
      <c r="B85" s="279"/>
      <c r="C85" s="60">
        <v>1000</v>
      </c>
      <c r="D85" s="61">
        <v>600</v>
      </c>
      <c r="E85" s="62">
        <v>80</v>
      </c>
      <c r="F85" s="60">
        <v>5</v>
      </c>
      <c r="G85" s="177">
        <f t="shared" si="9"/>
        <v>3</v>
      </c>
      <c r="H85" s="63">
        <v>0.24</v>
      </c>
      <c r="I85" s="118">
        <v>24</v>
      </c>
      <c r="J85" s="165">
        <v>5.76</v>
      </c>
      <c r="K85" s="205">
        <f t="shared" si="8"/>
        <v>74.88</v>
      </c>
      <c r="L85" s="206">
        <f t="shared" si="10"/>
        <v>3807.3599999999997</v>
      </c>
      <c r="M85" s="57">
        <v>15864</v>
      </c>
      <c r="N85" s="207">
        <f t="shared" si="11"/>
        <v>1269.1199999999999</v>
      </c>
      <c r="O85" s="7"/>
    </row>
    <row r="86" spans="2:15" ht="18" thickBot="1">
      <c r="B86" s="279"/>
      <c r="C86" s="60">
        <v>1000</v>
      </c>
      <c r="D86" s="61">
        <v>600</v>
      </c>
      <c r="E86" s="62">
        <v>90</v>
      </c>
      <c r="F86" s="60">
        <v>2</v>
      </c>
      <c r="G86" s="177">
        <f t="shared" si="9"/>
        <v>1.2</v>
      </c>
      <c r="H86" s="63">
        <v>0.108</v>
      </c>
      <c r="I86" s="118">
        <v>52</v>
      </c>
      <c r="J86" s="166">
        <v>5.6159999999999997</v>
      </c>
      <c r="K86" s="205">
        <f t="shared" si="8"/>
        <v>73.007999999999996</v>
      </c>
      <c r="L86" s="206">
        <f t="shared" si="10"/>
        <v>1713.3119999999999</v>
      </c>
      <c r="M86" s="57">
        <v>15864</v>
      </c>
      <c r="N86" s="207">
        <f t="shared" si="11"/>
        <v>1427.76</v>
      </c>
      <c r="O86" s="7"/>
    </row>
    <row r="87" spans="2:15" ht="18" thickBot="1">
      <c r="B87" s="279"/>
      <c r="C87" s="60">
        <v>1000</v>
      </c>
      <c r="D87" s="61">
        <v>600</v>
      </c>
      <c r="E87" s="62">
        <v>100</v>
      </c>
      <c r="F87" s="60">
        <v>3</v>
      </c>
      <c r="G87" s="177">
        <f t="shared" si="9"/>
        <v>1.7999999999999998</v>
      </c>
      <c r="H87" s="63">
        <v>0.18</v>
      </c>
      <c r="I87" s="118">
        <v>32</v>
      </c>
      <c r="J87" s="165">
        <v>5.76</v>
      </c>
      <c r="K87" s="205">
        <f t="shared" si="8"/>
        <v>74.88</v>
      </c>
      <c r="L87" s="206">
        <f t="shared" si="10"/>
        <v>2855.52</v>
      </c>
      <c r="M87" s="57">
        <v>15864</v>
      </c>
      <c r="N87" s="207">
        <f t="shared" si="11"/>
        <v>1586.4</v>
      </c>
      <c r="O87" s="7"/>
    </row>
    <row r="88" spans="2:15" ht="18" thickBot="1">
      <c r="B88" s="279"/>
      <c r="C88" s="60">
        <v>1000</v>
      </c>
      <c r="D88" s="61">
        <v>600</v>
      </c>
      <c r="E88" s="62">
        <v>110</v>
      </c>
      <c r="F88" s="60">
        <v>3</v>
      </c>
      <c r="G88" s="177">
        <f t="shared" si="9"/>
        <v>1.7999999999999998</v>
      </c>
      <c r="H88" s="63">
        <v>0.19800000000000001</v>
      </c>
      <c r="I88" s="118">
        <v>28</v>
      </c>
      <c r="J88" s="165">
        <v>5.5440000000000005</v>
      </c>
      <c r="K88" s="205">
        <f t="shared" si="8"/>
        <v>72.072000000000003</v>
      </c>
      <c r="L88" s="206">
        <f t="shared" si="10"/>
        <v>3141.0720000000001</v>
      </c>
      <c r="M88" s="57">
        <v>15864</v>
      </c>
      <c r="N88" s="207">
        <f t="shared" si="11"/>
        <v>1745.0400000000002</v>
      </c>
      <c r="O88" s="7"/>
    </row>
    <row r="89" spans="2:15" ht="18" thickBot="1">
      <c r="B89" s="279"/>
      <c r="C89" s="60">
        <v>1000</v>
      </c>
      <c r="D89" s="61">
        <v>600</v>
      </c>
      <c r="E89" s="62">
        <v>120</v>
      </c>
      <c r="F89" s="60">
        <v>2</v>
      </c>
      <c r="G89" s="177">
        <f t="shared" si="9"/>
        <v>1.2</v>
      </c>
      <c r="H89" s="63">
        <v>0.14399999999999999</v>
      </c>
      <c r="I89" s="118">
        <v>40</v>
      </c>
      <c r="J89" s="165">
        <v>5.76</v>
      </c>
      <c r="K89" s="205">
        <f t="shared" si="8"/>
        <v>74.88</v>
      </c>
      <c r="L89" s="206">
        <f t="shared" si="10"/>
        <v>2284.4159999999997</v>
      </c>
      <c r="M89" s="57">
        <v>15864</v>
      </c>
      <c r="N89" s="207">
        <f t="shared" si="11"/>
        <v>1903.6799999999998</v>
      </c>
      <c r="O89" s="7"/>
    </row>
    <row r="90" spans="2:15" ht="18" thickBot="1">
      <c r="B90" s="279"/>
      <c r="C90" s="60">
        <v>1000</v>
      </c>
      <c r="D90" s="61">
        <v>600</v>
      </c>
      <c r="E90" s="62">
        <v>130</v>
      </c>
      <c r="F90" s="60">
        <v>2</v>
      </c>
      <c r="G90" s="177">
        <f t="shared" si="9"/>
        <v>1.2</v>
      </c>
      <c r="H90" s="164">
        <v>0.156</v>
      </c>
      <c r="I90" s="118">
        <v>36</v>
      </c>
      <c r="J90" s="165">
        <v>5.6159999999999997</v>
      </c>
      <c r="K90" s="205">
        <f t="shared" si="8"/>
        <v>73.007999999999996</v>
      </c>
      <c r="L90" s="206">
        <f t="shared" si="10"/>
        <v>2474.7840000000001</v>
      </c>
      <c r="M90" s="57">
        <v>15864</v>
      </c>
      <c r="N90" s="207">
        <f t="shared" si="11"/>
        <v>2062.3200000000002</v>
      </c>
      <c r="O90" s="7"/>
    </row>
    <row r="91" spans="2:15" ht="18" thickBot="1">
      <c r="B91" s="279"/>
      <c r="C91" s="60">
        <v>1000</v>
      </c>
      <c r="D91" s="61">
        <v>600</v>
      </c>
      <c r="E91" s="62">
        <v>140</v>
      </c>
      <c r="F91" s="60">
        <v>2</v>
      </c>
      <c r="G91" s="177">
        <f t="shared" si="9"/>
        <v>1.2</v>
      </c>
      <c r="H91" s="164">
        <v>0.16800000000000001</v>
      </c>
      <c r="I91" s="118">
        <v>32</v>
      </c>
      <c r="J91" s="166">
        <v>5.3760000000000003</v>
      </c>
      <c r="K91" s="205">
        <f t="shared" ref="K91:K115" si="12">J91*13</f>
        <v>69.888000000000005</v>
      </c>
      <c r="L91" s="206">
        <f t="shared" si="10"/>
        <v>2665.152</v>
      </c>
      <c r="M91" s="57">
        <v>15864</v>
      </c>
      <c r="N91" s="207">
        <f t="shared" si="11"/>
        <v>2220.96</v>
      </c>
      <c r="O91" s="7"/>
    </row>
    <row r="92" spans="2:15" ht="18" thickBot="1">
      <c r="B92" s="279"/>
      <c r="C92" s="60">
        <v>1000</v>
      </c>
      <c r="D92" s="61">
        <v>600</v>
      </c>
      <c r="E92" s="62">
        <v>150</v>
      </c>
      <c r="F92" s="60">
        <v>2</v>
      </c>
      <c r="G92" s="177">
        <f t="shared" si="9"/>
        <v>1.2</v>
      </c>
      <c r="H92" s="164">
        <v>0.18</v>
      </c>
      <c r="I92" s="118">
        <v>32</v>
      </c>
      <c r="J92" s="165">
        <v>5.76</v>
      </c>
      <c r="K92" s="205">
        <f t="shared" si="12"/>
        <v>74.88</v>
      </c>
      <c r="L92" s="206">
        <f t="shared" si="10"/>
        <v>2855.52</v>
      </c>
      <c r="M92" s="57">
        <v>15864</v>
      </c>
      <c r="N92" s="207">
        <f t="shared" si="11"/>
        <v>2379.6</v>
      </c>
      <c r="O92" s="7"/>
    </row>
    <row r="93" spans="2:15" ht="18" thickBot="1">
      <c r="B93" s="279"/>
      <c r="C93" s="60">
        <v>1000</v>
      </c>
      <c r="D93" s="61">
        <v>600</v>
      </c>
      <c r="E93" s="62">
        <v>160</v>
      </c>
      <c r="F93" s="60">
        <v>2</v>
      </c>
      <c r="G93" s="177">
        <f t="shared" si="9"/>
        <v>1.2</v>
      </c>
      <c r="H93" s="63">
        <v>0.192</v>
      </c>
      <c r="I93" s="118">
        <v>28</v>
      </c>
      <c r="J93" s="165">
        <v>5.3760000000000003</v>
      </c>
      <c r="K93" s="205">
        <f t="shared" si="12"/>
        <v>69.888000000000005</v>
      </c>
      <c r="L93" s="206">
        <f t="shared" si="10"/>
        <v>3045.8879999999999</v>
      </c>
      <c r="M93" s="57">
        <v>15864</v>
      </c>
      <c r="N93" s="207">
        <f t="shared" si="11"/>
        <v>2538.2400000000002</v>
      </c>
      <c r="O93" s="7"/>
    </row>
    <row r="94" spans="2:15" ht="18" thickBot="1">
      <c r="B94" s="279"/>
      <c r="C94" s="60">
        <v>1000</v>
      </c>
      <c r="D94" s="61">
        <v>600</v>
      </c>
      <c r="E94" s="62">
        <v>170</v>
      </c>
      <c r="F94" s="60">
        <v>2</v>
      </c>
      <c r="G94" s="177">
        <f t="shared" si="9"/>
        <v>1.2</v>
      </c>
      <c r="H94" s="63">
        <v>0.20400000000000001</v>
      </c>
      <c r="I94" s="118">
        <v>28</v>
      </c>
      <c r="J94" s="165">
        <v>5.7120000000000006</v>
      </c>
      <c r="K94" s="205">
        <f t="shared" si="12"/>
        <v>74.256000000000014</v>
      </c>
      <c r="L94" s="206">
        <f t="shared" si="10"/>
        <v>3236.2560000000003</v>
      </c>
      <c r="M94" s="57">
        <v>15864</v>
      </c>
      <c r="N94" s="207">
        <f t="shared" si="11"/>
        <v>2696.8800000000006</v>
      </c>
      <c r="O94" s="7"/>
    </row>
    <row r="95" spans="2:15" ht="18" thickBot="1">
      <c r="B95" s="279"/>
      <c r="C95" s="60">
        <v>1000</v>
      </c>
      <c r="D95" s="61">
        <v>600</v>
      </c>
      <c r="E95" s="62">
        <v>180</v>
      </c>
      <c r="F95" s="60">
        <v>1</v>
      </c>
      <c r="G95" s="177">
        <f t="shared" si="9"/>
        <v>0.6</v>
      </c>
      <c r="H95" s="63">
        <v>0.108</v>
      </c>
      <c r="I95" s="118">
        <v>52</v>
      </c>
      <c r="J95" s="165">
        <v>5.6159999999999997</v>
      </c>
      <c r="K95" s="205">
        <f t="shared" si="12"/>
        <v>73.007999999999996</v>
      </c>
      <c r="L95" s="206">
        <f t="shared" si="10"/>
        <v>1713.3119999999999</v>
      </c>
      <c r="M95" s="57">
        <v>15864</v>
      </c>
      <c r="N95" s="207">
        <f t="shared" si="11"/>
        <v>2855.52</v>
      </c>
      <c r="O95" s="7"/>
    </row>
    <row r="96" spans="2:15" ht="18" thickBot="1">
      <c r="B96" s="279"/>
      <c r="C96" s="60">
        <v>1000</v>
      </c>
      <c r="D96" s="61">
        <v>600</v>
      </c>
      <c r="E96" s="62">
        <v>190</v>
      </c>
      <c r="F96" s="60">
        <v>1</v>
      </c>
      <c r="G96" s="177">
        <f t="shared" si="9"/>
        <v>0.6</v>
      </c>
      <c r="H96" s="63">
        <v>0.11399999999999999</v>
      </c>
      <c r="I96" s="118">
        <v>48</v>
      </c>
      <c r="J96" s="165">
        <v>5.4719999999999995</v>
      </c>
      <c r="K96" s="205">
        <f t="shared" si="12"/>
        <v>71.135999999999996</v>
      </c>
      <c r="L96" s="206">
        <f t="shared" si="10"/>
        <v>1808.4959999999999</v>
      </c>
      <c r="M96" s="57">
        <v>15864</v>
      </c>
      <c r="N96" s="207">
        <f t="shared" si="11"/>
        <v>3014.16</v>
      </c>
      <c r="O96" s="7"/>
    </row>
    <row r="97" spans="2:15" ht="18" thickBot="1">
      <c r="B97" s="279"/>
      <c r="C97" s="68">
        <v>1000</v>
      </c>
      <c r="D97" s="69">
        <v>600</v>
      </c>
      <c r="E97" s="70">
        <v>200</v>
      </c>
      <c r="F97" s="68">
        <v>1</v>
      </c>
      <c r="G97" s="174">
        <f t="shared" si="9"/>
        <v>0.6</v>
      </c>
      <c r="H97" s="72">
        <v>0.12</v>
      </c>
      <c r="I97" s="120">
        <v>48</v>
      </c>
      <c r="J97" s="175">
        <v>5.76</v>
      </c>
      <c r="K97" s="218">
        <f t="shared" si="12"/>
        <v>74.88</v>
      </c>
      <c r="L97" s="222">
        <f t="shared" si="10"/>
        <v>1903.6799999999998</v>
      </c>
      <c r="M97" s="209">
        <v>15864</v>
      </c>
      <c r="N97" s="223">
        <f t="shared" si="11"/>
        <v>3172.7999999999997</v>
      </c>
      <c r="O97" s="7"/>
    </row>
    <row r="98" spans="2:15">
      <c r="B98" s="111" t="s">
        <v>43</v>
      </c>
      <c r="C98" s="38">
        <v>1000</v>
      </c>
      <c r="D98" s="39">
        <v>600</v>
      </c>
      <c r="E98" s="40">
        <v>30</v>
      </c>
      <c r="F98" s="38">
        <v>6</v>
      </c>
      <c r="G98" s="41">
        <f t="shared" si="9"/>
        <v>3.5999999999999996</v>
      </c>
      <c r="H98" s="161">
        <v>0.10799999999999998</v>
      </c>
      <c r="I98" s="162">
        <v>52</v>
      </c>
      <c r="J98" s="163">
        <v>5.6159999999999997</v>
      </c>
      <c r="K98" s="198">
        <f t="shared" si="12"/>
        <v>73.007999999999996</v>
      </c>
      <c r="L98" s="224">
        <f t="shared" si="10"/>
        <v>1980.4175999999998</v>
      </c>
      <c r="M98" s="200">
        <v>18337.2</v>
      </c>
      <c r="N98" s="225">
        <f t="shared" si="11"/>
        <v>550.11599999999999</v>
      </c>
      <c r="O98" s="7"/>
    </row>
    <row r="99" spans="2:15">
      <c r="B99" s="117"/>
      <c r="C99" s="60">
        <v>1000</v>
      </c>
      <c r="D99" s="61">
        <v>600</v>
      </c>
      <c r="E99" s="51">
        <v>40</v>
      </c>
      <c r="F99" s="49">
        <v>6</v>
      </c>
      <c r="G99" s="177">
        <f t="shared" si="9"/>
        <v>3.5999999999999996</v>
      </c>
      <c r="H99" s="178">
        <v>0.14400000000000002</v>
      </c>
      <c r="I99" s="179">
        <v>40</v>
      </c>
      <c r="J99" s="180">
        <v>5.7600000000000007</v>
      </c>
      <c r="K99" s="205">
        <f t="shared" si="12"/>
        <v>74.88000000000001</v>
      </c>
      <c r="L99" s="206">
        <f t="shared" si="10"/>
        <v>2640.5568000000003</v>
      </c>
      <c r="M99" s="57">
        <v>18337.2</v>
      </c>
      <c r="N99" s="207">
        <f t="shared" si="11"/>
        <v>733.48800000000017</v>
      </c>
      <c r="O99" s="7"/>
    </row>
    <row r="100" spans="2:15">
      <c r="B100" s="117"/>
      <c r="C100" s="60">
        <v>1000</v>
      </c>
      <c r="D100" s="61">
        <v>600</v>
      </c>
      <c r="E100" s="51">
        <v>50</v>
      </c>
      <c r="F100" s="49">
        <v>4</v>
      </c>
      <c r="G100" s="177">
        <f t="shared" si="9"/>
        <v>2.4</v>
      </c>
      <c r="H100" s="178">
        <v>0.12</v>
      </c>
      <c r="I100" s="179">
        <v>48</v>
      </c>
      <c r="J100" s="180">
        <v>5.76</v>
      </c>
      <c r="K100" s="205">
        <f t="shared" si="12"/>
        <v>74.88</v>
      </c>
      <c r="L100" s="206">
        <f t="shared" si="10"/>
        <v>2200.4639999999999</v>
      </c>
      <c r="M100" s="57">
        <v>18337.2</v>
      </c>
      <c r="N100" s="207">
        <f t="shared" si="11"/>
        <v>916.86</v>
      </c>
      <c r="O100" s="7"/>
    </row>
    <row r="101" spans="2:15">
      <c r="B101" s="226"/>
      <c r="C101" s="60">
        <v>1000</v>
      </c>
      <c r="D101" s="61">
        <v>600</v>
      </c>
      <c r="E101" s="62">
        <v>60</v>
      </c>
      <c r="F101" s="60">
        <v>5</v>
      </c>
      <c r="G101" s="177">
        <f t="shared" si="9"/>
        <v>3</v>
      </c>
      <c r="H101" s="164">
        <v>0.18</v>
      </c>
      <c r="I101" s="118">
        <v>32</v>
      </c>
      <c r="J101" s="165">
        <v>5.76</v>
      </c>
      <c r="K101" s="205">
        <f t="shared" si="12"/>
        <v>74.88</v>
      </c>
      <c r="L101" s="206">
        <f t="shared" si="10"/>
        <v>3300.6959999999999</v>
      </c>
      <c r="M101" s="57">
        <v>18337.2</v>
      </c>
      <c r="N101" s="207">
        <f t="shared" si="11"/>
        <v>1100.232</v>
      </c>
      <c r="O101" s="7"/>
    </row>
    <row r="102" spans="2:15" ht="18.75" customHeight="1" thickBot="1">
      <c r="B102" s="279" t="s">
        <v>64</v>
      </c>
      <c r="C102" s="60">
        <v>1000</v>
      </c>
      <c r="D102" s="61">
        <v>600</v>
      </c>
      <c r="E102" s="62">
        <v>70</v>
      </c>
      <c r="F102" s="60">
        <v>3</v>
      </c>
      <c r="G102" s="177">
        <f t="shared" si="9"/>
        <v>1.7999999999999998</v>
      </c>
      <c r="H102" s="164">
        <v>0.126</v>
      </c>
      <c r="I102" s="118">
        <v>44</v>
      </c>
      <c r="J102" s="165">
        <v>5.5440000000000005</v>
      </c>
      <c r="K102" s="205">
        <f t="shared" si="12"/>
        <v>72.072000000000003</v>
      </c>
      <c r="L102" s="206">
        <f t="shared" si="10"/>
        <v>2310.4872</v>
      </c>
      <c r="M102" s="57">
        <v>18337.2</v>
      </c>
      <c r="N102" s="207">
        <f t="shared" si="11"/>
        <v>1283.604</v>
      </c>
      <c r="O102" s="7"/>
    </row>
    <row r="103" spans="2:15" ht="18" thickBot="1">
      <c r="B103" s="279"/>
      <c r="C103" s="60">
        <v>1000</v>
      </c>
      <c r="D103" s="61">
        <v>600</v>
      </c>
      <c r="E103" s="62">
        <v>80</v>
      </c>
      <c r="F103" s="60">
        <v>4</v>
      </c>
      <c r="G103" s="177">
        <f t="shared" si="9"/>
        <v>2.4</v>
      </c>
      <c r="H103" s="63">
        <v>0.192</v>
      </c>
      <c r="I103" s="118">
        <v>28</v>
      </c>
      <c r="J103" s="165">
        <v>5.3760000000000003</v>
      </c>
      <c r="K103" s="205">
        <f t="shared" si="12"/>
        <v>69.888000000000005</v>
      </c>
      <c r="L103" s="206">
        <f t="shared" si="10"/>
        <v>3520.7424000000001</v>
      </c>
      <c r="M103" s="57">
        <v>18337.2</v>
      </c>
      <c r="N103" s="207">
        <f t="shared" si="11"/>
        <v>1466.9760000000001</v>
      </c>
      <c r="O103" s="7"/>
    </row>
    <row r="104" spans="2:15" ht="18" thickBot="1">
      <c r="B104" s="279"/>
      <c r="C104" s="60">
        <v>1000</v>
      </c>
      <c r="D104" s="61">
        <v>600</v>
      </c>
      <c r="E104" s="62">
        <v>90</v>
      </c>
      <c r="F104" s="60">
        <v>2</v>
      </c>
      <c r="G104" s="177">
        <f t="shared" si="9"/>
        <v>1.2</v>
      </c>
      <c r="H104" s="63">
        <v>0.108</v>
      </c>
      <c r="I104" s="118">
        <v>52</v>
      </c>
      <c r="J104" s="166">
        <v>5.6159999999999997</v>
      </c>
      <c r="K104" s="205">
        <f t="shared" si="12"/>
        <v>73.007999999999996</v>
      </c>
      <c r="L104" s="206">
        <f t="shared" si="10"/>
        <v>1980.4176</v>
      </c>
      <c r="M104" s="57">
        <v>18337.2</v>
      </c>
      <c r="N104" s="207">
        <f t="shared" si="11"/>
        <v>1650.348</v>
      </c>
      <c r="O104" s="7"/>
    </row>
    <row r="105" spans="2:15" ht="18" thickBot="1">
      <c r="B105" s="279"/>
      <c r="C105" s="60">
        <v>1000</v>
      </c>
      <c r="D105" s="61">
        <v>600</v>
      </c>
      <c r="E105" s="62">
        <v>100</v>
      </c>
      <c r="F105" s="60">
        <v>3</v>
      </c>
      <c r="G105" s="177">
        <f t="shared" si="9"/>
        <v>1.7999999999999998</v>
      </c>
      <c r="H105" s="63">
        <v>0.18</v>
      </c>
      <c r="I105" s="118">
        <v>32</v>
      </c>
      <c r="J105" s="165">
        <v>5.76</v>
      </c>
      <c r="K105" s="205">
        <f t="shared" si="12"/>
        <v>74.88</v>
      </c>
      <c r="L105" s="206">
        <f t="shared" si="10"/>
        <v>3300.6959999999999</v>
      </c>
      <c r="M105" s="57">
        <v>18337.2</v>
      </c>
      <c r="N105" s="207">
        <f t="shared" si="11"/>
        <v>1833.72</v>
      </c>
      <c r="O105" s="7"/>
    </row>
    <row r="106" spans="2:15" ht="18" thickBot="1">
      <c r="B106" s="279"/>
      <c r="C106" s="60">
        <v>1000</v>
      </c>
      <c r="D106" s="61">
        <v>600</v>
      </c>
      <c r="E106" s="62">
        <v>110</v>
      </c>
      <c r="F106" s="60">
        <v>3</v>
      </c>
      <c r="G106" s="177">
        <f t="shared" si="9"/>
        <v>1.7999999999999998</v>
      </c>
      <c r="H106" s="63">
        <v>0.19800000000000001</v>
      </c>
      <c r="I106" s="118">
        <v>28</v>
      </c>
      <c r="J106" s="165">
        <v>5.5440000000000005</v>
      </c>
      <c r="K106" s="205">
        <f t="shared" si="12"/>
        <v>72.072000000000003</v>
      </c>
      <c r="L106" s="206">
        <f t="shared" si="10"/>
        <v>3630.7656000000002</v>
      </c>
      <c r="M106" s="57">
        <v>18337.2</v>
      </c>
      <c r="N106" s="207">
        <f t="shared" si="11"/>
        <v>2017.0920000000003</v>
      </c>
      <c r="O106" s="7"/>
    </row>
    <row r="107" spans="2:15" ht="18" thickBot="1">
      <c r="B107" s="279"/>
      <c r="C107" s="60">
        <v>1000</v>
      </c>
      <c r="D107" s="61">
        <v>600</v>
      </c>
      <c r="E107" s="62">
        <v>120</v>
      </c>
      <c r="F107" s="60">
        <v>2</v>
      </c>
      <c r="G107" s="177">
        <f t="shared" si="9"/>
        <v>1.2</v>
      </c>
      <c r="H107" s="63">
        <v>0.14399999999999999</v>
      </c>
      <c r="I107" s="118">
        <v>40</v>
      </c>
      <c r="J107" s="165">
        <v>5.76</v>
      </c>
      <c r="K107" s="205">
        <f t="shared" si="12"/>
        <v>74.88</v>
      </c>
      <c r="L107" s="206">
        <f t="shared" si="10"/>
        <v>2640.5567999999998</v>
      </c>
      <c r="M107" s="57">
        <v>18337.2</v>
      </c>
      <c r="N107" s="207">
        <f t="shared" si="11"/>
        <v>2200.4639999999999</v>
      </c>
      <c r="O107" s="7"/>
    </row>
    <row r="108" spans="2:15" ht="18" thickBot="1">
      <c r="B108" s="279"/>
      <c r="C108" s="60">
        <v>1000</v>
      </c>
      <c r="D108" s="61">
        <v>600</v>
      </c>
      <c r="E108" s="62">
        <v>130</v>
      </c>
      <c r="F108" s="60">
        <v>2</v>
      </c>
      <c r="G108" s="177">
        <f t="shared" si="9"/>
        <v>1.2</v>
      </c>
      <c r="H108" s="164">
        <v>0.156</v>
      </c>
      <c r="I108" s="118">
        <v>36</v>
      </c>
      <c r="J108" s="165">
        <v>5.6159999999999997</v>
      </c>
      <c r="K108" s="205">
        <f t="shared" si="12"/>
        <v>73.007999999999996</v>
      </c>
      <c r="L108" s="206">
        <f t="shared" si="10"/>
        <v>2860.6032</v>
      </c>
      <c r="M108" s="57">
        <v>18337.2</v>
      </c>
      <c r="N108" s="207">
        <f t="shared" si="11"/>
        <v>2383.8360000000002</v>
      </c>
      <c r="O108" s="7"/>
    </row>
    <row r="109" spans="2:15" ht="18" thickBot="1">
      <c r="B109" s="279"/>
      <c r="C109" s="60">
        <v>1000</v>
      </c>
      <c r="D109" s="61">
        <v>600</v>
      </c>
      <c r="E109" s="62">
        <v>140</v>
      </c>
      <c r="F109" s="60">
        <v>2</v>
      </c>
      <c r="G109" s="177">
        <f t="shared" si="9"/>
        <v>1.2</v>
      </c>
      <c r="H109" s="164">
        <v>0.16800000000000001</v>
      </c>
      <c r="I109" s="118">
        <v>32</v>
      </c>
      <c r="J109" s="166">
        <v>5.3760000000000003</v>
      </c>
      <c r="K109" s="205">
        <f t="shared" si="12"/>
        <v>69.888000000000005</v>
      </c>
      <c r="L109" s="206">
        <f t="shared" si="10"/>
        <v>3080.6496000000002</v>
      </c>
      <c r="M109" s="57">
        <v>18337.2</v>
      </c>
      <c r="N109" s="207">
        <f t="shared" si="11"/>
        <v>2567.2080000000001</v>
      </c>
      <c r="O109" s="7"/>
    </row>
    <row r="110" spans="2:15" ht="18" thickBot="1">
      <c r="B110" s="279"/>
      <c r="C110" s="60">
        <v>1000</v>
      </c>
      <c r="D110" s="61">
        <v>600</v>
      </c>
      <c r="E110" s="62">
        <v>150</v>
      </c>
      <c r="F110" s="60">
        <v>2</v>
      </c>
      <c r="G110" s="177">
        <f t="shared" si="9"/>
        <v>1.2</v>
      </c>
      <c r="H110" s="164">
        <v>0.18</v>
      </c>
      <c r="I110" s="118">
        <v>32</v>
      </c>
      <c r="J110" s="165">
        <v>5.76</v>
      </c>
      <c r="K110" s="205">
        <f t="shared" si="12"/>
        <v>74.88</v>
      </c>
      <c r="L110" s="206">
        <f t="shared" si="10"/>
        <v>3300.6959999999999</v>
      </c>
      <c r="M110" s="57">
        <v>18337.2</v>
      </c>
      <c r="N110" s="207">
        <f t="shared" si="11"/>
        <v>2750.58</v>
      </c>
      <c r="O110" s="7"/>
    </row>
    <row r="111" spans="2:15" ht="18" thickBot="1">
      <c r="B111" s="279"/>
      <c r="C111" s="60">
        <v>1000</v>
      </c>
      <c r="D111" s="61">
        <v>600</v>
      </c>
      <c r="E111" s="62">
        <v>160</v>
      </c>
      <c r="F111" s="60">
        <v>2</v>
      </c>
      <c r="G111" s="177">
        <f t="shared" si="9"/>
        <v>1.2</v>
      </c>
      <c r="H111" s="63">
        <v>0.192</v>
      </c>
      <c r="I111" s="118">
        <v>28</v>
      </c>
      <c r="J111" s="165">
        <v>5.3760000000000003</v>
      </c>
      <c r="K111" s="205">
        <f t="shared" si="12"/>
        <v>69.888000000000005</v>
      </c>
      <c r="L111" s="206">
        <f t="shared" si="10"/>
        <v>3520.7424000000001</v>
      </c>
      <c r="M111" s="57">
        <v>18337.2</v>
      </c>
      <c r="N111" s="207">
        <f t="shared" si="11"/>
        <v>2933.9520000000002</v>
      </c>
      <c r="O111" s="7"/>
    </row>
    <row r="112" spans="2:15" ht="18" thickBot="1">
      <c r="B112" s="279"/>
      <c r="C112" s="60">
        <v>1000</v>
      </c>
      <c r="D112" s="61">
        <v>600</v>
      </c>
      <c r="E112" s="62">
        <v>170</v>
      </c>
      <c r="F112" s="60">
        <v>2</v>
      </c>
      <c r="G112" s="177">
        <f t="shared" si="9"/>
        <v>1.2</v>
      </c>
      <c r="H112" s="63">
        <v>0.20400000000000001</v>
      </c>
      <c r="I112" s="118">
        <v>28</v>
      </c>
      <c r="J112" s="165">
        <v>5.7120000000000006</v>
      </c>
      <c r="K112" s="205">
        <f t="shared" si="12"/>
        <v>74.256000000000014</v>
      </c>
      <c r="L112" s="206">
        <f t="shared" si="10"/>
        <v>3740.7888000000003</v>
      </c>
      <c r="M112" s="57">
        <v>18337.2</v>
      </c>
      <c r="N112" s="207">
        <f t="shared" si="11"/>
        <v>3117.3240000000005</v>
      </c>
      <c r="O112" s="7"/>
    </row>
    <row r="113" spans="2:15" ht="18" thickBot="1">
      <c r="B113" s="279"/>
      <c r="C113" s="60">
        <v>1000</v>
      </c>
      <c r="D113" s="61">
        <v>600</v>
      </c>
      <c r="E113" s="62">
        <v>180</v>
      </c>
      <c r="F113" s="60">
        <v>1</v>
      </c>
      <c r="G113" s="177">
        <f t="shared" si="9"/>
        <v>0.6</v>
      </c>
      <c r="H113" s="63">
        <v>0.108</v>
      </c>
      <c r="I113" s="118">
        <v>52</v>
      </c>
      <c r="J113" s="165">
        <v>5.6159999999999997</v>
      </c>
      <c r="K113" s="205">
        <f t="shared" si="12"/>
        <v>73.007999999999996</v>
      </c>
      <c r="L113" s="206">
        <f t="shared" si="10"/>
        <v>1980.4176</v>
      </c>
      <c r="M113" s="57">
        <v>18337.2</v>
      </c>
      <c r="N113" s="207">
        <f t="shared" si="11"/>
        <v>3300.6959999999999</v>
      </c>
      <c r="O113" s="7"/>
    </row>
    <row r="114" spans="2:15" ht="18" thickBot="1">
      <c r="B114" s="279"/>
      <c r="C114" s="60">
        <v>1000</v>
      </c>
      <c r="D114" s="61">
        <v>600</v>
      </c>
      <c r="E114" s="62">
        <v>190</v>
      </c>
      <c r="F114" s="60">
        <v>1</v>
      </c>
      <c r="G114" s="177">
        <f t="shared" si="9"/>
        <v>0.6</v>
      </c>
      <c r="H114" s="63">
        <v>0.11399999999999999</v>
      </c>
      <c r="I114" s="118">
        <v>48</v>
      </c>
      <c r="J114" s="165">
        <v>5.4719999999999995</v>
      </c>
      <c r="K114" s="205">
        <f t="shared" si="12"/>
        <v>71.135999999999996</v>
      </c>
      <c r="L114" s="206">
        <f t="shared" si="10"/>
        <v>2090.4407999999999</v>
      </c>
      <c r="M114" s="57">
        <v>18337.2</v>
      </c>
      <c r="N114" s="207">
        <f t="shared" si="11"/>
        <v>3484.0679999999998</v>
      </c>
      <c r="O114" s="7"/>
    </row>
    <row r="115" spans="2:15" ht="18" thickBot="1">
      <c r="B115" s="279"/>
      <c r="C115" s="68">
        <v>1000</v>
      </c>
      <c r="D115" s="69">
        <v>600</v>
      </c>
      <c r="E115" s="70">
        <v>200</v>
      </c>
      <c r="F115" s="68">
        <v>1</v>
      </c>
      <c r="G115" s="174">
        <f t="shared" si="9"/>
        <v>0.6</v>
      </c>
      <c r="H115" s="72">
        <v>0.12</v>
      </c>
      <c r="I115" s="120">
        <v>48</v>
      </c>
      <c r="J115" s="175">
        <v>5.76</v>
      </c>
      <c r="K115" s="227">
        <f t="shared" si="12"/>
        <v>74.88</v>
      </c>
      <c r="L115" s="222">
        <f t="shared" si="10"/>
        <v>2200.4639999999999</v>
      </c>
      <c r="M115" s="220">
        <v>18337.2</v>
      </c>
      <c r="N115" s="223">
        <f t="shared" si="11"/>
        <v>3667.44</v>
      </c>
      <c r="O115" s="7"/>
    </row>
    <row r="116" spans="2:15">
      <c r="B116" s="181"/>
      <c r="C116" s="182"/>
      <c r="D116" s="182"/>
      <c r="E116" s="182"/>
      <c r="F116" s="182"/>
      <c r="G116" s="183"/>
      <c r="H116" s="184"/>
      <c r="I116" s="182"/>
      <c r="J116" s="185"/>
      <c r="K116" s="185"/>
      <c r="L116" s="187"/>
      <c r="M116" s="188"/>
      <c r="N116" s="189"/>
      <c r="O116" s="7"/>
    </row>
    <row r="117" spans="2:15">
      <c r="B117" s="128" t="s">
        <v>22</v>
      </c>
      <c r="C117" s="7"/>
      <c r="D117" s="7"/>
      <c r="E117" s="7"/>
      <c r="F117" s="7"/>
      <c r="G117" s="8"/>
      <c r="H117" s="7"/>
      <c r="I117" s="9"/>
      <c r="J117" s="8"/>
      <c r="K117" s="10"/>
      <c r="L117" s="10"/>
      <c r="M117" s="7"/>
      <c r="N117" s="7"/>
      <c r="O117" s="7"/>
    </row>
    <row r="118" spans="2:15" ht="18.600000000000001" customHeight="1">
      <c r="B118" s="2" t="s">
        <v>23</v>
      </c>
      <c r="C118" s="129"/>
      <c r="D118" s="129"/>
      <c r="E118" s="129"/>
      <c r="F118" s="129"/>
      <c r="G118" s="130"/>
      <c r="H118" s="129"/>
      <c r="I118" s="131"/>
      <c r="J118" s="130"/>
      <c r="K118" s="132"/>
      <c r="L118" s="132"/>
      <c r="M118" s="7"/>
      <c r="N118" s="7"/>
      <c r="O118" s="7"/>
    </row>
    <row r="119" spans="2:15" ht="18.600000000000001" customHeight="1">
      <c r="B119" s="134" t="s">
        <v>24</v>
      </c>
      <c r="C119" s="7"/>
      <c r="D119" s="7"/>
      <c r="E119" s="7"/>
      <c r="F119" s="7"/>
      <c r="G119" s="8"/>
      <c r="H119" s="7"/>
      <c r="I119" s="9"/>
      <c r="J119" s="8"/>
      <c r="K119" s="10"/>
      <c r="L119" s="10"/>
      <c r="M119" s="7"/>
      <c r="N119" s="7"/>
      <c r="O119" s="7"/>
    </row>
    <row r="120" spans="2:15" ht="17.7" customHeight="1">
      <c r="B120" s="257" t="s">
        <v>25</v>
      </c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7"/>
      <c r="O120" s="7"/>
    </row>
  </sheetData>
  <sheetProtection selectLockedCells="1" selectUnlockedCells="1"/>
  <mergeCells count="23">
    <mergeCell ref="B19:B37"/>
    <mergeCell ref="B61:B79"/>
    <mergeCell ref="B84:B97"/>
    <mergeCell ref="B102:B115"/>
    <mergeCell ref="B120:M120"/>
    <mergeCell ref="B40:B58"/>
    <mergeCell ref="K11:N11"/>
    <mergeCell ref="B12:N12"/>
    <mergeCell ref="B14:I14"/>
    <mergeCell ref="M14:N14"/>
    <mergeCell ref="B15:B16"/>
    <mergeCell ref="C15:C16"/>
    <mergeCell ref="D15:D16"/>
    <mergeCell ref="E15:E16"/>
    <mergeCell ref="F15:H15"/>
    <mergeCell ref="I15:J15"/>
    <mergeCell ref="K15:K16"/>
    <mergeCell ref="L15:N15"/>
    <mergeCell ref="D1:F2"/>
    <mergeCell ref="J2:N7"/>
    <mergeCell ref="B8:B9"/>
    <mergeCell ref="K8:N8"/>
    <mergeCell ref="L9:N9"/>
  </mergeCells>
  <hyperlinks>
    <hyperlink ref="B11" r:id="rId1"/>
    <hyperlink ref="B59" r:id="rId2"/>
    <hyperlink ref="B80" r:id="rId3"/>
    <hyperlink ref="B98" r:id="rId4"/>
    <hyperlink ref="B38" r:id="rId5" display="ЭКОВЕР ЭКОФАСАД"/>
    <hyperlink ref="B17" r:id="rId6" display="ЭКОВЕР ЭКОФАСАД"/>
  </hyperlinks>
  <pageMargins left="0.78740157480314965" right="0.39370078740157483" top="0.39370078740157483" bottom="0.39370078740157483" header="0.51181102362204722" footer="0.51181102362204722"/>
  <pageSetup paperSize="9" scale="39" firstPageNumber="0" orientation="portrait" horizontalDpi="300" verticalDpi="300" r:id="rId7"/>
  <headerFooter alignWithMargins="0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view="pageBreakPreview" zoomScale="55" zoomScaleNormal="70" zoomScaleSheetLayoutView="55" workbookViewId="0">
      <selection activeCell="K20" sqref="K20"/>
    </sheetView>
  </sheetViews>
  <sheetFormatPr defaultColWidth="11.44140625" defaultRowHeight="17.399999999999999"/>
  <cols>
    <col min="1" max="1" width="11.44140625" style="17"/>
    <col min="2" max="2" width="63.33203125" style="1" customWidth="1"/>
    <col min="3" max="5" width="9.6640625" style="2" customWidth="1"/>
    <col min="6" max="6" width="11.5546875" style="3" customWidth="1"/>
    <col min="7" max="7" width="11.5546875" style="2" customWidth="1"/>
    <col min="8" max="8" width="11.5546875" style="4" customWidth="1"/>
    <col min="9" max="9" width="11.5546875" style="3" customWidth="1"/>
    <col min="10" max="10" width="11.5546875" style="5" customWidth="1"/>
    <col min="11" max="11" width="16" style="5" customWidth="1"/>
    <col min="12" max="12" width="16.6640625" style="2" customWidth="1"/>
    <col min="13" max="13" width="18.109375" style="2" customWidth="1"/>
    <col min="14" max="14" width="19.5546875" style="2" customWidth="1"/>
    <col min="15" max="16384" width="11.44140625" style="2"/>
  </cols>
  <sheetData>
    <row r="1" spans="1:15" ht="20.399999999999999">
      <c r="B1" s="14"/>
      <c r="C1" s="15"/>
      <c r="D1" s="255"/>
      <c r="E1" s="255"/>
      <c r="F1" s="255"/>
      <c r="G1" s="7"/>
      <c r="H1" s="9"/>
      <c r="I1" s="8"/>
      <c r="J1" s="10"/>
      <c r="K1" s="10"/>
      <c r="L1" s="7"/>
      <c r="M1" s="7"/>
      <c r="N1" s="7"/>
      <c r="O1" s="7"/>
    </row>
    <row r="2" spans="1:15" ht="20.25" customHeight="1">
      <c r="B2" s="14"/>
      <c r="C2" s="16"/>
      <c r="D2" s="255"/>
      <c r="E2" s="255"/>
      <c r="F2" s="255"/>
      <c r="G2" s="7"/>
      <c r="H2" s="9"/>
      <c r="I2" s="8"/>
      <c r="J2" s="256" t="s">
        <v>67</v>
      </c>
      <c r="K2" s="256"/>
      <c r="L2" s="256"/>
      <c r="M2" s="256"/>
      <c r="N2" s="256"/>
      <c r="O2" s="7"/>
    </row>
    <row r="3" spans="1:15">
      <c r="B3" s="6"/>
      <c r="C3" s="7"/>
      <c r="D3" s="7"/>
      <c r="E3" s="7"/>
      <c r="F3" s="8"/>
      <c r="G3" s="7"/>
      <c r="H3" s="9"/>
      <c r="I3" s="8"/>
      <c r="J3" s="256"/>
      <c r="K3" s="256"/>
      <c r="L3" s="256"/>
      <c r="M3" s="256"/>
      <c r="N3" s="256"/>
      <c r="O3" s="7"/>
    </row>
    <row r="4" spans="1:15">
      <c r="B4" s="6"/>
      <c r="C4" s="7"/>
      <c r="D4" s="7"/>
      <c r="E4" s="7"/>
      <c r="F4" s="8"/>
      <c r="G4" s="7"/>
      <c r="H4" s="9"/>
      <c r="I4" s="8"/>
      <c r="J4" s="256"/>
      <c r="K4" s="256"/>
      <c r="L4" s="256"/>
      <c r="M4" s="256"/>
      <c r="N4" s="256"/>
      <c r="O4" s="7"/>
    </row>
    <row r="5" spans="1:15" ht="18" customHeight="1">
      <c r="B5" s="19"/>
      <c r="C5" s="20"/>
      <c r="D5" s="20"/>
      <c r="E5" s="20"/>
      <c r="F5" s="21"/>
      <c r="G5" s="20"/>
      <c r="H5" s="22"/>
      <c r="I5" s="21"/>
      <c r="J5" s="256"/>
      <c r="K5" s="256"/>
      <c r="L5" s="256"/>
      <c r="M5" s="256"/>
      <c r="N5" s="256"/>
      <c r="O5" s="7"/>
    </row>
    <row r="6" spans="1:15" s="12" customFormat="1" ht="21.75" customHeight="1">
      <c r="A6" s="18"/>
      <c r="B6" s="23"/>
      <c r="C6" s="23"/>
      <c r="D6" s="23"/>
      <c r="E6" s="23"/>
      <c r="F6" s="24"/>
      <c r="G6" s="23"/>
      <c r="H6" s="25"/>
      <c r="I6" s="24"/>
      <c r="J6" s="256"/>
      <c r="K6" s="256"/>
      <c r="L6" s="256"/>
      <c r="M6" s="256"/>
      <c r="N6" s="256"/>
      <c r="O6" s="11"/>
    </row>
    <row r="7" spans="1:15" s="12" customFormat="1" ht="18" customHeight="1">
      <c r="A7" s="18"/>
      <c r="B7" s="26"/>
      <c r="C7" s="26"/>
      <c r="D7" s="26"/>
      <c r="E7" s="26"/>
      <c r="F7" s="26"/>
      <c r="G7" s="26"/>
      <c r="H7" s="26"/>
      <c r="I7" s="26"/>
      <c r="J7" s="256"/>
      <c r="K7" s="256"/>
      <c r="L7" s="256"/>
      <c r="M7" s="256"/>
      <c r="N7" s="256"/>
      <c r="O7" s="11"/>
    </row>
    <row r="8" spans="1:15" s="12" customFormat="1" ht="21" customHeight="1">
      <c r="A8" s="18"/>
      <c r="B8" s="262" t="s">
        <v>0</v>
      </c>
      <c r="C8" s="26"/>
      <c r="D8" s="26"/>
      <c r="E8" s="26"/>
      <c r="F8" s="26"/>
      <c r="G8" s="26"/>
      <c r="H8" s="26"/>
      <c r="I8" s="26"/>
      <c r="J8" s="27"/>
      <c r="K8" s="263"/>
      <c r="L8" s="263"/>
      <c r="M8" s="263"/>
      <c r="N8" s="263"/>
      <c r="O8" s="11"/>
    </row>
    <row r="9" spans="1:15" s="12" customFormat="1" ht="21" customHeight="1">
      <c r="A9" s="18"/>
      <c r="B9" s="262"/>
      <c r="C9" s="23"/>
      <c r="D9" s="23"/>
      <c r="E9" s="23"/>
      <c r="F9" s="24"/>
      <c r="G9" s="23"/>
      <c r="H9" s="25"/>
      <c r="I9" s="24"/>
      <c r="J9" s="27"/>
      <c r="K9" s="28"/>
      <c r="L9" s="263"/>
      <c r="M9" s="263"/>
      <c r="N9" s="263"/>
      <c r="O9" s="11"/>
    </row>
    <row r="10" spans="1:15" s="12" customFormat="1" ht="24.9" customHeight="1">
      <c r="A10" s="18"/>
      <c r="B10" s="23"/>
      <c r="C10" s="23"/>
      <c r="D10" s="23"/>
      <c r="E10" s="23"/>
      <c r="F10" s="24"/>
      <c r="G10" s="23"/>
      <c r="H10" s="25"/>
      <c r="I10" s="24"/>
      <c r="J10" s="27"/>
      <c r="K10" s="27"/>
      <c r="L10" s="30"/>
      <c r="M10" s="31"/>
      <c r="N10" s="30"/>
      <c r="O10" s="11"/>
    </row>
    <row r="11" spans="1:15" s="12" customFormat="1" ht="24.9" customHeight="1">
      <c r="A11" s="18"/>
      <c r="B11" s="32" t="s">
        <v>44</v>
      </c>
      <c r="C11" s="33"/>
      <c r="D11" s="33"/>
      <c r="E11" s="33"/>
      <c r="F11" s="34"/>
      <c r="G11" s="33"/>
      <c r="H11" s="35"/>
      <c r="I11" s="34"/>
      <c r="J11" s="36"/>
      <c r="K11" s="258"/>
      <c r="L11" s="258"/>
      <c r="M11" s="258"/>
      <c r="N11" s="258"/>
      <c r="O11" s="11"/>
    </row>
    <row r="12" spans="1:15" s="12" customFormat="1" ht="36" customHeight="1">
      <c r="A12" s="18"/>
      <c r="B12" s="257" t="s">
        <v>34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11"/>
    </row>
    <row r="13" spans="1:15" s="12" customFormat="1" ht="19.5" customHeight="1">
      <c r="A13" s="1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1"/>
    </row>
    <row r="14" spans="1:15" ht="20.25" customHeight="1" thickBot="1">
      <c r="B14" s="259" t="s">
        <v>3</v>
      </c>
      <c r="C14" s="259"/>
      <c r="D14" s="259"/>
      <c r="E14" s="259"/>
      <c r="F14" s="259"/>
      <c r="G14" s="259"/>
      <c r="H14" s="259"/>
      <c r="I14" s="259"/>
      <c r="J14" s="228"/>
      <c r="K14" s="228"/>
      <c r="L14" s="228"/>
      <c r="M14" s="284" t="s">
        <v>68</v>
      </c>
      <c r="N14" s="284"/>
      <c r="O14" s="7"/>
    </row>
    <row r="15" spans="1:15" ht="58.5" customHeight="1" thickBot="1">
      <c r="B15" s="271" t="s">
        <v>4</v>
      </c>
      <c r="C15" s="272" t="s">
        <v>5</v>
      </c>
      <c r="D15" s="273" t="s">
        <v>6</v>
      </c>
      <c r="E15" s="274" t="s">
        <v>7</v>
      </c>
      <c r="F15" s="264" t="s">
        <v>8</v>
      </c>
      <c r="G15" s="264"/>
      <c r="H15" s="264"/>
      <c r="I15" s="266" t="s">
        <v>9</v>
      </c>
      <c r="J15" s="266"/>
      <c r="K15" s="267" t="s">
        <v>10</v>
      </c>
      <c r="L15" s="269" t="s">
        <v>60</v>
      </c>
      <c r="M15" s="269"/>
      <c r="N15" s="269"/>
      <c r="O15" s="7"/>
    </row>
    <row r="16" spans="1:15" ht="38.25" customHeight="1" thickBot="1">
      <c r="B16" s="271"/>
      <c r="C16" s="272"/>
      <c r="D16" s="273"/>
      <c r="E16" s="274"/>
      <c r="F16" s="190" t="s">
        <v>11</v>
      </c>
      <c r="G16" s="141" t="s">
        <v>65</v>
      </c>
      <c r="H16" s="191" t="s">
        <v>66</v>
      </c>
      <c r="I16" s="138" t="s">
        <v>12</v>
      </c>
      <c r="J16" s="139" t="s">
        <v>66</v>
      </c>
      <c r="K16" s="268"/>
      <c r="L16" s="192" t="s">
        <v>13</v>
      </c>
      <c r="M16" s="136" t="s">
        <v>66</v>
      </c>
      <c r="N16" s="193" t="s">
        <v>65</v>
      </c>
      <c r="O16" s="7"/>
    </row>
    <row r="17" spans="2:15" ht="18" thickBot="1">
      <c r="B17" s="111" t="s">
        <v>49</v>
      </c>
      <c r="C17" s="38">
        <v>1000</v>
      </c>
      <c r="D17" s="39">
        <v>600</v>
      </c>
      <c r="E17" s="40">
        <v>50</v>
      </c>
      <c r="F17" s="38">
        <v>6</v>
      </c>
      <c r="G17" s="160">
        <f>0.6*F17</f>
        <v>3.5999999999999996</v>
      </c>
      <c r="H17" s="161">
        <v>0.18</v>
      </c>
      <c r="I17" s="162">
        <v>32</v>
      </c>
      <c r="J17" s="238">
        <v>5.76</v>
      </c>
      <c r="K17" s="239">
        <f t="shared" ref="K17:K69" si="0">J17*13</f>
        <v>74.88</v>
      </c>
      <c r="L17" s="199">
        <f>M17*H17</f>
        <v>2875.6079999999997</v>
      </c>
      <c r="M17" s="200">
        <v>15975.599999999999</v>
      </c>
      <c r="N17" s="201">
        <f>L17/G17</f>
        <v>798.78</v>
      </c>
      <c r="O17" s="7"/>
    </row>
    <row r="18" spans="2:15">
      <c r="B18" s="119"/>
      <c r="C18" s="60">
        <v>1000</v>
      </c>
      <c r="D18" s="61">
        <v>600</v>
      </c>
      <c r="E18" s="62">
        <v>60</v>
      </c>
      <c r="F18" s="60">
        <v>5</v>
      </c>
      <c r="G18" s="52">
        <f t="shared" ref="G18:G48" si="1">0.6*F18</f>
        <v>3</v>
      </c>
      <c r="H18" s="164">
        <v>0.18</v>
      </c>
      <c r="I18" s="118">
        <v>32</v>
      </c>
      <c r="J18" s="64">
        <v>5.76</v>
      </c>
      <c r="K18" s="240">
        <f t="shared" si="0"/>
        <v>74.88</v>
      </c>
      <c r="L18" s="206">
        <f t="shared" ref="L18:L102" si="2">M18*H18</f>
        <v>2875.6079999999997</v>
      </c>
      <c r="M18" s="57">
        <v>15975.599999999999</v>
      </c>
      <c r="N18" s="207">
        <f t="shared" ref="N18:N102" si="3">L18/G18</f>
        <v>958.53599999999994</v>
      </c>
      <c r="O18" s="7"/>
    </row>
    <row r="19" spans="2:15" ht="18.75" customHeight="1" thickBot="1">
      <c r="B19" s="279" t="s">
        <v>50</v>
      </c>
      <c r="C19" s="60">
        <v>1000</v>
      </c>
      <c r="D19" s="61">
        <v>600</v>
      </c>
      <c r="E19" s="62">
        <v>70</v>
      </c>
      <c r="F19" s="60">
        <v>3</v>
      </c>
      <c r="G19" s="52">
        <f t="shared" si="1"/>
        <v>1.7999999999999998</v>
      </c>
      <c r="H19" s="164">
        <v>0.126</v>
      </c>
      <c r="I19" s="118">
        <v>44</v>
      </c>
      <c r="J19" s="64">
        <v>5.5440000000000005</v>
      </c>
      <c r="K19" s="241">
        <f t="shared" si="0"/>
        <v>72.072000000000003</v>
      </c>
      <c r="L19" s="206">
        <f t="shared" si="2"/>
        <v>2012.9255999999998</v>
      </c>
      <c r="M19" s="57">
        <v>15975.599999999999</v>
      </c>
      <c r="N19" s="207">
        <f t="shared" si="3"/>
        <v>1118.2919999999999</v>
      </c>
      <c r="O19" s="7"/>
    </row>
    <row r="20" spans="2:15" ht="18" thickBot="1">
      <c r="B20" s="279"/>
      <c r="C20" s="60">
        <v>1000</v>
      </c>
      <c r="D20" s="61">
        <v>600</v>
      </c>
      <c r="E20" s="62">
        <v>80</v>
      </c>
      <c r="F20" s="60">
        <v>5</v>
      </c>
      <c r="G20" s="52">
        <f t="shared" si="1"/>
        <v>3</v>
      </c>
      <c r="H20" s="63">
        <v>0.24</v>
      </c>
      <c r="I20" s="118">
        <v>24</v>
      </c>
      <c r="J20" s="64">
        <v>5.76</v>
      </c>
      <c r="K20" s="241">
        <f t="shared" si="0"/>
        <v>74.88</v>
      </c>
      <c r="L20" s="206">
        <f t="shared" si="2"/>
        <v>3834.1439999999993</v>
      </c>
      <c r="M20" s="57">
        <v>15975.599999999999</v>
      </c>
      <c r="N20" s="207">
        <f t="shared" si="3"/>
        <v>1278.0479999999998</v>
      </c>
      <c r="O20" s="7"/>
    </row>
    <row r="21" spans="2:15" ht="18" thickBot="1">
      <c r="B21" s="279"/>
      <c r="C21" s="60">
        <v>1000</v>
      </c>
      <c r="D21" s="61">
        <v>600</v>
      </c>
      <c r="E21" s="62">
        <v>90</v>
      </c>
      <c r="F21" s="60">
        <v>2</v>
      </c>
      <c r="G21" s="52">
        <f t="shared" si="1"/>
        <v>1.2</v>
      </c>
      <c r="H21" s="63">
        <v>0.108</v>
      </c>
      <c r="I21" s="118">
        <v>52</v>
      </c>
      <c r="J21" s="64">
        <v>5.6159999999999997</v>
      </c>
      <c r="K21" s="241">
        <f t="shared" si="0"/>
        <v>73.007999999999996</v>
      </c>
      <c r="L21" s="206">
        <f t="shared" si="2"/>
        <v>1725.3647999999998</v>
      </c>
      <c r="M21" s="57">
        <v>15975.599999999999</v>
      </c>
      <c r="N21" s="207">
        <f t="shared" si="3"/>
        <v>1437.8039999999999</v>
      </c>
      <c r="O21" s="7"/>
    </row>
    <row r="22" spans="2:15" ht="18" thickBot="1">
      <c r="B22" s="279"/>
      <c r="C22" s="60">
        <v>1000</v>
      </c>
      <c r="D22" s="61">
        <v>600</v>
      </c>
      <c r="E22" s="62">
        <v>100</v>
      </c>
      <c r="F22" s="60">
        <v>3</v>
      </c>
      <c r="G22" s="52">
        <f t="shared" si="1"/>
        <v>1.7999999999999998</v>
      </c>
      <c r="H22" s="63">
        <v>0.18</v>
      </c>
      <c r="I22" s="118">
        <v>32</v>
      </c>
      <c r="J22" s="242">
        <v>5.76</v>
      </c>
      <c r="K22" s="241">
        <f t="shared" si="0"/>
        <v>74.88</v>
      </c>
      <c r="L22" s="206">
        <f t="shared" si="2"/>
        <v>2875.6079999999997</v>
      </c>
      <c r="M22" s="57">
        <v>15975.599999999999</v>
      </c>
      <c r="N22" s="207">
        <f t="shared" si="3"/>
        <v>1597.56</v>
      </c>
      <c r="O22" s="7"/>
    </row>
    <row r="23" spans="2:15" ht="18" thickBot="1">
      <c r="B23" s="279"/>
      <c r="C23" s="60">
        <v>1000</v>
      </c>
      <c r="D23" s="61">
        <v>600</v>
      </c>
      <c r="E23" s="62">
        <v>110</v>
      </c>
      <c r="F23" s="60">
        <v>3</v>
      </c>
      <c r="G23" s="52">
        <f t="shared" si="1"/>
        <v>1.7999999999999998</v>
      </c>
      <c r="H23" s="63">
        <v>0.19800000000000001</v>
      </c>
      <c r="I23" s="118">
        <v>28</v>
      </c>
      <c r="J23" s="64">
        <v>5.5440000000000005</v>
      </c>
      <c r="K23" s="241">
        <f t="shared" si="0"/>
        <v>72.072000000000003</v>
      </c>
      <c r="L23" s="206">
        <f t="shared" si="2"/>
        <v>3163.1687999999999</v>
      </c>
      <c r="M23" s="57">
        <v>15975.599999999999</v>
      </c>
      <c r="N23" s="207">
        <f t="shared" si="3"/>
        <v>1757.316</v>
      </c>
      <c r="O23" s="7"/>
    </row>
    <row r="24" spans="2:15" ht="18" thickBot="1">
      <c r="B24" s="279"/>
      <c r="C24" s="60">
        <v>1000</v>
      </c>
      <c r="D24" s="61">
        <v>600</v>
      </c>
      <c r="E24" s="62">
        <v>120</v>
      </c>
      <c r="F24" s="60">
        <v>2</v>
      </c>
      <c r="G24" s="52">
        <f t="shared" si="1"/>
        <v>1.2</v>
      </c>
      <c r="H24" s="63">
        <v>0.14399999999999999</v>
      </c>
      <c r="I24" s="118">
        <v>40</v>
      </c>
      <c r="J24" s="64">
        <v>5.76</v>
      </c>
      <c r="K24" s="241">
        <f t="shared" si="0"/>
        <v>74.88</v>
      </c>
      <c r="L24" s="206">
        <f t="shared" si="2"/>
        <v>2300.4863999999998</v>
      </c>
      <c r="M24" s="57">
        <v>15975.599999999999</v>
      </c>
      <c r="N24" s="207">
        <f t="shared" si="3"/>
        <v>1917.0719999999999</v>
      </c>
      <c r="O24" s="7"/>
    </row>
    <row r="25" spans="2:15" ht="18" thickBot="1">
      <c r="B25" s="279"/>
      <c r="C25" s="60">
        <v>1000</v>
      </c>
      <c r="D25" s="61">
        <v>600</v>
      </c>
      <c r="E25" s="62">
        <v>130</v>
      </c>
      <c r="F25" s="60">
        <v>2</v>
      </c>
      <c r="G25" s="52">
        <f t="shared" si="1"/>
        <v>1.2</v>
      </c>
      <c r="H25" s="63">
        <v>0.156</v>
      </c>
      <c r="I25" s="118">
        <v>36</v>
      </c>
      <c r="J25" s="64">
        <v>5.6159999999999997</v>
      </c>
      <c r="K25" s="241">
        <f t="shared" si="0"/>
        <v>73.007999999999996</v>
      </c>
      <c r="L25" s="206">
        <f t="shared" si="2"/>
        <v>2492.1935999999996</v>
      </c>
      <c r="M25" s="57">
        <v>15975.599999999999</v>
      </c>
      <c r="N25" s="207">
        <f t="shared" si="3"/>
        <v>2076.828</v>
      </c>
      <c r="O25" s="7"/>
    </row>
    <row r="26" spans="2:15" ht="18" thickBot="1">
      <c r="B26" s="279"/>
      <c r="C26" s="60">
        <v>1000</v>
      </c>
      <c r="D26" s="61">
        <v>600</v>
      </c>
      <c r="E26" s="62">
        <v>140</v>
      </c>
      <c r="F26" s="60">
        <v>2</v>
      </c>
      <c r="G26" s="52">
        <f t="shared" si="1"/>
        <v>1.2</v>
      </c>
      <c r="H26" s="63">
        <v>0.16800000000000001</v>
      </c>
      <c r="I26" s="118">
        <v>32</v>
      </c>
      <c r="J26" s="64">
        <v>5.3760000000000003</v>
      </c>
      <c r="K26" s="241">
        <f t="shared" si="0"/>
        <v>69.888000000000005</v>
      </c>
      <c r="L26" s="206">
        <f t="shared" si="2"/>
        <v>2683.9007999999999</v>
      </c>
      <c r="M26" s="57">
        <v>15975.599999999999</v>
      </c>
      <c r="N26" s="207">
        <f t="shared" si="3"/>
        <v>2236.5839999999998</v>
      </c>
      <c r="O26" s="7"/>
    </row>
    <row r="27" spans="2:15" ht="18" thickBot="1">
      <c r="B27" s="279"/>
      <c r="C27" s="60">
        <v>1000</v>
      </c>
      <c r="D27" s="61">
        <v>600</v>
      </c>
      <c r="E27" s="62">
        <v>150</v>
      </c>
      <c r="F27" s="60">
        <v>2</v>
      </c>
      <c r="G27" s="52">
        <f t="shared" si="1"/>
        <v>1.2</v>
      </c>
      <c r="H27" s="63">
        <v>0.18</v>
      </c>
      <c r="I27" s="118">
        <v>32</v>
      </c>
      <c r="J27" s="64">
        <v>5.76</v>
      </c>
      <c r="K27" s="241">
        <f t="shared" si="0"/>
        <v>74.88</v>
      </c>
      <c r="L27" s="206">
        <f t="shared" si="2"/>
        <v>2875.6079999999997</v>
      </c>
      <c r="M27" s="57">
        <v>15975.599999999999</v>
      </c>
      <c r="N27" s="207">
        <f t="shared" si="3"/>
        <v>2396.3399999999997</v>
      </c>
      <c r="O27" s="7"/>
    </row>
    <row r="28" spans="2:15" ht="18" thickBot="1">
      <c r="B28" s="279"/>
      <c r="C28" s="60">
        <v>1000</v>
      </c>
      <c r="D28" s="61">
        <v>600</v>
      </c>
      <c r="E28" s="62">
        <v>160</v>
      </c>
      <c r="F28" s="60">
        <v>2</v>
      </c>
      <c r="G28" s="52">
        <f t="shared" si="1"/>
        <v>1.2</v>
      </c>
      <c r="H28" s="63">
        <v>0.192</v>
      </c>
      <c r="I28" s="118">
        <v>28</v>
      </c>
      <c r="J28" s="64">
        <v>5.3760000000000003</v>
      </c>
      <c r="K28" s="241">
        <f t="shared" si="0"/>
        <v>69.888000000000005</v>
      </c>
      <c r="L28" s="206">
        <f t="shared" si="2"/>
        <v>3067.3152</v>
      </c>
      <c r="M28" s="57">
        <v>15975.599999999999</v>
      </c>
      <c r="N28" s="207">
        <f t="shared" si="3"/>
        <v>2556.096</v>
      </c>
      <c r="O28" s="7"/>
    </row>
    <row r="29" spans="2:15" ht="18" thickBot="1">
      <c r="B29" s="279"/>
      <c r="C29" s="60">
        <v>1000</v>
      </c>
      <c r="D29" s="61">
        <v>600</v>
      </c>
      <c r="E29" s="62">
        <v>170</v>
      </c>
      <c r="F29" s="60">
        <v>2</v>
      </c>
      <c r="G29" s="52">
        <f t="shared" si="1"/>
        <v>1.2</v>
      </c>
      <c r="H29" s="63">
        <v>0.20400000000000001</v>
      </c>
      <c r="I29" s="118">
        <v>28</v>
      </c>
      <c r="J29" s="64">
        <v>5.7120000000000006</v>
      </c>
      <c r="K29" s="241">
        <f t="shared" si="0"/>
        <v>74.256000000000014</v>
      </c>
      <c r="L29" s="206">
        <f t="shared" si="2"/>
        <v>3259.0223999999998</v>
      </c>
      <c r="M29" s="57">
        <v>15975.599999999999</v>
      </c>
      <c r="N29" s="207">
        <f t="shared" si="3"/>
        <v>2715.8519999999999</v>
      </c>
      <c r="O29" s="7"/>
    </row>
    <row r="30" spans="2:15" ht="18" thickBot="1">
      <c r="B30" s="279"/>
      <c r="C30" s="60">
        <v>1000</v>
      </c>
      <c r="D30" s="61">
        <v>600</v>
      </c>
      <c r="E30" s="62">
        <v>180</v>
      </c>
      <c r="F30" s="60">
        <v>1</v>
      </c>
      <c r="G30" s="52">
        <f t="shared" si="1"/>
        <v>0.6</v>
      </c>
      <c r="H30" s="63">
        <v>0.108</v>
      </c>
      <c r="I30" s="118">
        <v>52</v>
      </c>
      <c r="J30" s="64">
        <v>5.6159999999999997</v>
      </c>
      <c r="K30" s="241">
        <f t="shared" si="0"/>
        <v>73.007999999999996</v>
      </c>
      <c r="L30" s="206">
        <f t="shared" si="2"/>
        <v>1725.3647999999998</v>
      </c>
      <c r="M30" s="57">
        <v>15975.599999999999</v>
      </c>
      <c r="N30" s="207">
        <f t="shared" si="3"/>
        <v>2875.6079999999997</v>
      </c>
      <c r="O30" s="7"/>
    </row>
    <row r="31" spans="2:15" ht="18" thickBot="1">
      <c r="B31" s="279"/>
      <c r="C31" s="60">
        <v>1000</v>
      </c>
      <c r="D31" s="61">
        <v>600</v>
      </c>
      <c r="E31" s="62">
        <v>190</v>
      </c>
      <c r="F31" s="60">
        <v>1</v>
      </c>
      <c r="G31" s="52">
        <f t="shared" si="1"/>
        <v>0.6</v>
      </c>
      <c r="H31" s="63">
        <v>0.11399999999999999</v>
      </c>
      <c r="I31" s="118">
        <v>48</v>
      </c>
      <c r="J31" s="64">
        <v>5.4719999999999995</v>
      </c>
      <c r="K31" s="241">
        <f t="shared" si="0"/>
        <v>71.135999999999996</v>
      </c>
      <c r="L31" s="206">
        <f t="shared" si="2"/>
        <v>1821.2183999999997</v>
      </c>
      <c r="M31" s="57">
        <v>15975.599999999999</v>
      </c>
      <c r="N31" s="207">
        <f t="shared" si="3"/>
        <v>3035.3639999999996</v>
      </c>
      <c r="O31" s="7"/>
    </row>
    <row r="32" spans="2:15" ht="18" thickBot="1">
      <c r="B32" s="279"/>
      <c r="C32" s="68">
        <v>1000</v>
      </c>
      <c r="D32" s="69">
        <v>600</v>
      </c>
      <c r="E32" s="70">
        <v>200</v>
      </c>
      <c r="F32" s="68">
        <v>1</v>
      </c>
      <c r="G32" s="71">
        <f t="shared" si="1"/>
        <v>0.6</v>
      </c>
      <c r="H32" s="243">
        <v>0.12</v>
      </c>
      <c r="I32" s="120">
        <v>48</v>
      </c>
      <c r="J32" s="74">
        <v>5.76</v>
      </c>
      <c r="K32" s="244">
        <f t="shared" si="0"/>
        <v>74.88</v>
      </c>
      <c r="L32" s="219">
        <f t="shared" si="2"/>
        <v>1917.0719999999997</v>
      </c>
      <c r="M32" s="209">
        <v>15975.599999999999</v>
      </c>
      <c r="N32" s="221">
        <f t="shared" si="3"/>
        <v>3195.1199999999994</v>
      </c>
      <c r="O32" s="7"/>
    </row>
    <row r="33" spans="2:15">
      <c r="B33" s="111" t="s">
        <v>51</v>
      </c>
      <c r="C33" s="38">
        <v>1000</v>
      </c>
      <c r="D33" s="39">
        <v>600</v>
      </c>
      <c r="E33" s="40">
        <v>50</v>
      </c>
      <c r="F33" s="38">
        <v>4</v>
      </c>
      <c r="G33" s="160">
        <f>0.6*F33</f>
        <v>2.4</v>
      </c>
      <c r="H33" s="161">
        <v>0.12</v>
      </c>
      <c r="I33" s="162">
        <v>48</v>
      </c>
      <c r="J33" s="238">
        <v>5.76</v>
      </c>
      <c r="K33" s="240">
        <f t="shared" si="0"/>
        <v>74.88</v>
      </c>
      <c r="L33" s="199">
        <f t="shared" si="2"/>
        <v>2124.1440000000002</v>
      </c>
      <c r="M33" s="200">
        <v>17701.2</v>
      </c>
      <c r="N33" s="201">
        <f t="shared" si="3"/>
        <v>885.06000000000017</v>
      </c>
      <c r="O33" s="7"/>
    </row>
    <row r="34" spans="2:15">
      <c r="B34" s="119"/>
      <c r="C34" s="60">
        <v>1000</v>
      </c>
      <c r="D34" s="61">
        <v>600</v>
      </c>
      <c r="E34" s="62">
        <v>60</v>
      </c>
      <c r="F34" s="60">
        <v>5</v>
      </c>
      <c r="G34" s="52">
        <f t="shared" si="1"/>
        <v>3</v>
      </c>
      <c r="H34" s="164">
        <v>0.18</v>
      </c>
      <c r="I34" s="118">
        <v>32</v>
      </c>
      <c r="J34" s="64">
        <v>5.76</v>
      </c>
      <c r="K34" s="241">
        <f t="shared" si="0"/>
        <v>74.88</v>
      </c>
      <c r="L34" s="206">
        <f t="shared" si="2"/>
        <v>3186.2159999999999</v>
      </c>
      <c r="M34" s="57">
        <v>17701.2</v>
      </c>
      <c r="N34" s="207">
        <f t="shared" si="3"/>
        <v>1062.0719999999999</v>
      </c>
      <c r="O34" s="7"/>
    </row>
    <row r="35" spans="2:15" ht="18.75" customHeight="1" thickBot="1">
      <c r="B35" s="279" t="s">
        <v>50</v>
      </c>
      <c r="C35" s="60">
        <v>1000</v>
      </c>
      <c r="D35" s="61">
        <v>600</v>
      </c>
      <c r="E35" s="62">
        <v>70</v>
      </c>
      <c r="F35" s="60">
        <v>3</v>
      </c>
      <c r="G35" s="52">
        <f t="shared" si="1"/>
        <v>1.7999999999999998</v>
      </c>
      <c r="H35" s="164">
        <v>0.126</v>
      </c>
      <c r="I35" s="118">
        <v>44</v>
      </c>
      <c r="J35" s="64">
        <v>5.5440000000000005</v>
      </c>
      <c r="K35" s="241">
        <f t="shared" si="0"/>
        <v>72.072000000000003</v>
      </c>
      <c r="L35" s="206">
        <f t="shared" si="2"/>
        <v>2230.3512000000001</v>
      </c>
      <c r="M35" s="57">
        <v>17701.2</v>
      </c>
      <c r="N35" s="207">
        <f t="shared" si="3"/>
        <v>1239.0840000000001</v>
      </c>
      <c r="O35" s="7"/>
    </row>
    <row r="36" spans="2:15" ht="18" thickBot="1">
      <c r="B36" s="279"/>
      <c r="C36" s="60">
        <v>1000</v>
      </c>
      <c r="D36" s="61">
        <v>600</v>
      </c>
      <c r="E36" s="62">
        <v>80</v>
      </c>
      <c r="F36" s="60">
        <v>4</v>
      </c>
      <c r="G36" s="52">
        <f t="shared" si="1"/>
        <v>2.4</v>
      </c>
      <c r="H36" s="63">
        <v>0.192</v>
      </c>
      <c r="I36" s="118">
        <v>28</v>
      </c>
      <c r="J36" s="64">
        <v>5.3760000000000003</v>
      </c>
      <c r="K36" s="241">
        <f t="shared" si="0"/>
        <v>69.888000000000005</v>
      </c>
      <c r="L36" s="206">
        <f t="shared" si="2"/>
        <v>3398.6304</v>
      </c>
      <c r="M36" s="57">
        <v>17701.2</v>
      </c>
      <c r="N36" s="207">
        <f t="shared" si="3"/>
        <v>1416.096</v>
      </c>
      <c r="O36" s="7"/>
    </row>
    <row r="37" spans="2:15" ht="18" thickBot="1">
      <c r="B37" s="279"/>
      <c r="C37" s="60">
        <v>1000</v>
      </c>
      <c r="D37" s="61">
        <v>600</v>
      </c>
      <c r="E37" s="62">
        <v>90</v>
      </c>
      <c r="F37" s="60">
        <v>2</v>
      </c>
      <c r="G37" s="52">
        <f t="shared" si="1"/>
        <v>1.2</v>
      </c>
      <c r="H37" s="63">
        <v>0.108</v>
      </c>
      <c r="I37" s="118">
        <v>52</v>
      </c>
      <c r="J37" s="64">
        <v>5.6159999999999997</v>
      </c>
      <c r="K37" s="241">
        <f t="shared" si="0"/>
        <v>73.007999999999996</v>
      </c>
      <c r="L37" s="206">
        <f t="shared" si="2"/>
        <v>1911.7296000000001</v>
      </c>
      <c r="M37" s="57">
        <v>17701.2</v>
      </c>
      <c r="N37" s="207">
        <f t="shared" si="3"/>
        <v>1593.1080000000002</v>
      </c>
      <c r="O37" s="7"/>
    </row>
    <row r="38" spans="2:15" ht="18" thickBot="1">
      <c r="B38" s="279"/>
      <c r="C38" s="60">
        <v>1000</v>
      </c>
      <c r="D38" s="61">
        <v>600</v>
      </c>
      <c r="E38" s="62">
        <v>100</v>
      </c>
      <c r="F38" s="60">
        <v>3</v>
      </c>
      <c r="G38" s="52">
        <f t="shared" si="1"/>
        <v>1.7999999999999998</v>
      </c>
      <c r="H38" s="63">
        <v>0.18</v>
      </c>
      <c r="I38" s="118">
        <v>32</v>
      </c>
      <c r="J38" s="242">
        <v>5.76</v>
      </c>
      <c r="K38" s="241">
        <f t="shared" si="0"/>
        <v>74.88</v>
      </c>
      <c r="L38" s="206">
        <f t="shared" si="2"/>
        <v>3186.2159999999999</v>
      </c>
      <c r="M38" s="57">
        <v>17701.2</v>
      </c>
      <c r="N38" s="207">
        <f t="shared" si="3"/>
        <v>1770.1200000000001</v>
      </c>
      <c r="O38" s="7"/>
    </row>
    <row r="39" spans="2:15" ht="18" thickBot="1">
      <c r="B39" s="279"/>
      <c r="C39" s="60">
        <v>1000</v>
      </c>
      <c r="D39" s="61">
        <v>600</v>
      </c>
      <c r="E39" s="62">
        <v>110</v>
      </c>
      <c r="F39" s="60">
        <v>3</v>
      </c>
      <c r="G39" s="52">
        <f t="shared" si="1"/>
        <v>1.7999999999999998</v>
      </c>
      <c r="H39" s="63">
        <v>0.19800000000000001</v>
      </c>
      <c r="I39" s="118">
        <v>28</v>
      </c>
      <c r="J39" s="64">
        <v>5.5440000000000005</v>
      </c>
      <c r="K39" s="241">
        <f t="shared" si="0"/>
        <v>72.072000000000003</v>
      </c>
      <c r="L39" s="206">
        <f t="shared" si="2"/>
        <v>3504.8376000000003</v>
      </c>
      <c r="M39" s="57">
        <v>17701.2</v>
      </c>
      <c r="N39" s="207">
        <f t="shared" si="3"/>
        <v>1947.1320000000003</v>
      </c>
      <c r="O39" s="7"/>
    </row>
    <row r="40" spans="2:15" ht="18" thickBot="1">
      <c r="B40" s="279"/>
      <c r="C40" s="60">
        <v>1000</v>
      </c>
      <c r="D40" s="61">
        <v>600</v>
      </c>
      <c r="E40" s="62">
        <v>120</v>
      </c>
      <c r="F40" s="60">
        <v>2</v>
      </c>
      <c r="G40" s="52">
        <f t="shared" si="1"/>
        <v>1.2</v>
      </c>
      <c r="H40" s="63">
        <v>0.14399999999999999</v>
      </c>
      <c r="I40" s="118">
        <v>40</v>
      </c>
      <c r="J40" s="64">
        <v>5.76</v>
      </c>
      <c r="K40" s="241">
        <f t="shared" si="0"/>
        <v>74.88</v>
      </c>
      <c r="L40" s="206">
        <f t="shared" si="2"/>
        <v>2548.9728</v>
      </c>
      <c r="M40" s="57">
        <v>17701.2</v>
      </c>
      <c r="N40" s="207">
        <f t="shared" si="3"/>
        <v>2124.1440000000002</v>
      </c>
      <c r="O40" s="7"/>
    </row>
    <row r="41" spans="2:15" ht="18" thickBot="1">
      <c r="B41" s="279"/>
      <c r="C41" s="60">
        <v>1000</v>
      </c>
      <c r="D41" s="61">
        <v>600</v>
      </c>
      <c r="E41" s="62">
        <v>130</v>
      </c>
      <c r="F41" s="60">
        <v>2</v>
      </c>
      <c r="G41" s="52">
        <f t="shared" si="1"/>
        <v>1.2</v>
      </c>
      <c r="H41" s="63">
        <v>0.156</v>
      </c>
      <c r="I41" s="118">
        <v>36</v>
      </c>
      <c r="J41" s="64">
        <v>5.6159999999999997</v>
      </c>
      <c r="K41" s="241">
        <f t="shared" si="0"/>
        <v>73.007999999999996</v>
      </c>
      <c r="L41" s="206">
        <f t="shared" si="2"/>
        <v>2761.3872000000001</v>
      </c>
      <c r="M41" s="57">
        <v>17701.2</v>
      </c>
      <c r="N41" s="207">
        <f t="shared" si="3"/>
        <v>2301.1560000000004</v>
      </c>
      <c r="O41" s="7"/>
    </row>
    <row r="42" spans="2:15" ht="18" thickBot="1">
      <c r="B42" s="279"/>
      <c r="C42" s="60">
        <v>1000</v>
      </c>
      <c r="D42" s="61">
        <v>600</v>
      </c>
      <c r="E42" s="62">
        <v>140</v>
      </c>
      <c r="F42" s="60">
        <v>2</v>
      </c>
      <c r="G42" s="52">
        <f t="shared" si="1"/>
        <v>1.2</v>
      </c>
      <c r="H42" s="63">
        <v>0.16800000000000001</v>
      </c>
      <c r="I42" s="118">
        <v>32</v>
      </c>
      <c r="J42" s="64">
        <v>5.3760000000000003</v>
      </c>
      <c r="K42" s="241">
        <f t="shared" si="0"/>
        <v>69.888000000000005</v>
      </c>
      <c r="L42" s="206">
        <f t="shared" si="2"/>
        <v>2973.8016000000002</v>
      </c>
      <c r="M42" s="57">
        <v>17701.2</v>
      </c>
      <c r="N42" s="207">
        <f t="shared" si="3"/>
        <v>2478.1680000000001</v>
      </c>
      <c r="O42" s="7"/>
    </row>
    <row r="43" spans="2:15" ht="18" thickBot="1">
      <c r="B43" s="279"/>
      <c r="C43" s="60">
        <v>1000</v>
      </c>
      <c r="D43" s="61">
        <v>600</v>
      </c>
      <c r="E43" s="62">
        <v>150</v>
      </c>
      <c r="F43" s="60">
        <v>2</v>
      </c>
      <c r="G43" s="52">
        <f t="shared" si="1"/>
        <v>1.2</v>
      </c>
      <c r="H43" s="63">
        <v>0.18</v>
      </c>
      <c r="I43" s="118">
        <v>32</v>
      </c>
      <c r="J43" s="64">
        <v>5.76</v>
      </c>
      <c r="K43" s="241">
        <f t="shared" si="0"/>
        <v>74.88</v>
      </c>
      <c r="L43" s="206">
        <f t="shared" si="2"/>
        <v>3186.2159999999999</v>
      </c>
      <c r="M43" s="57">
        <v>17701.2</v>
      </c>
      <c r="N43" s="207">
        <f t="shared" si="3"/>
        <v>2655.18</v>
      </c>
      <c r="O43" s="7"/>
    </row>
    <row r="44" spans="2:15" ht="18" thickBot="1">
      <c r="B44" s="279"/>
      <c r="C44" s="60">
        <v>1000</v>
      </c>
      <c r="D44" s="61">
        <v>600</v>
      </c>
      <c r="E44" s="62">
        <v>160</v>
      </c>
      <c r="F44" s="60">
        <v>2</v>
      </c>
      <c r="G44" s="52">
        <f t="shared" si="1"/>
        <v>1.2</v>
      </c>
      <c r="H44" s="63">
        <v>0.192</v>
      </c>
      <c r="I44" s="118">
        <v>28</v>
      </c>
      <c r="J44" s="64">
        <v>5.3760000000000003</v>
      </c>
      <c r="K44" s="241">
        <f t="shared" si="0"/>
        <v>69.888000000000005</v>
      </c>
      <c r="L44" s="206">
        <f t="shared" si="2"/>
        <v>3398.6304</v>
      </c>
      <c r="M44" s="57">
        <v>17701.2</v>
      </c>
      <c r="N44" s="207">
        <f t="shared" si="3"/>
        <v>2832.192</v>
      </c>
      <c r="O44" s="7"/>
    </row>
    <row r="45" spans="2:15" ht="18" thickBot="1">
      <c r="B45" s="279"/>
      <c r="C45" s="60">
        <v>1000</v>
      </c>
      <c r="D45" s="61">
        <v>600</v>
      </c>
      <c r="E45" s="62">
        <v>170</v>
      </c>
      <c r="F45" s="60">
        <v>2</v>
      </c>
      <c r="G45" s="52">
        <f t="shared" si="1"/>
        <v>1.2</v>
      </c>
      <c r="H45" s="63">
        <v>0.20400000000000001</v>
      </c>
      <c r="I45" s="118">
        <v>28</v>
      </c>
      <c r="J45" s="64">
        <v>5.7120000000000006</v>
      </c>
      <c r="K45" s="241">
        <f t="shared" si="0"/>
        <v>74.256000000000014</v>
      </c>
      <c r="L45" s="206">
        <f t="shared" si="2"/>
        <v>3611.0448000000006</v>
      </c>
      <c r="M45" s="57">
        <v>17701.2</v>
      </c>
      <c r="N45" s="207">
        <f t="shared" si="3"/>
        <v>3009.2040000000006</v>
      </c>
      <c r="O45" s="7"/>
    </row>
    <row r="46" spans="2:15" ht="18" thickBot="1">
      <c r="B46" s="279"/>
      <c r="C46" s="60">
        <v>1000</v>
      </c>
      <c r="D46" s="61">
        <v>600</v>
      </c>
      <c r="E46" s="62">
        <v>180</v>
      </c>
      <c r="F46" s="60">
        <v>1</v>
      </c>
      <c r="G46" s="52">
        <f t="shared" si="1"/>
        <v>0.6</v>
      </c>
      <c r="H46" s="63">
        <v>0.108</v>
      </c>
      <c r="I46" s="118">
        <v>52</v>
      </c>
      <c r="J46" s="64">
        <v>5.6159999999999997</v>
      </c>
      <c r="K46" s="241">
        <f t="shared" si="0"/>
        <v>73.007999999999996</v>
      </c>
      <c r="L46" s="206">
        <f t="shared" si="2"/>
        <v>1911.7296000000001</v>
      </c>
      <c r="M46" s="57">
        <v>17701.2</v>
      </c>
      <c r="N46" s="207">
        <f t="shared" si="3"/>
        <v>3186.2160000000003</v>
      </c>
      <c r="O46" s="7"/>
    </row>
    <row r="47" spans="2:15" ht="18" thickBot="1">
      <c r="B47" s="279"/>
      <c r="C47" s="60">
        <v>1000</v>
      </c>
      <c r="D47" s="61">
        <v>600</v>
      </c>
      <c r="E47" s="62">
        <v>190</v>
      </c>
      <c r="F47" s="60">
        <v>1</v>
      </c>
      <c r="G47" s="52">
        <f t="shared" si="1"/>
        <v>0.6</v>
      </c>
      <c r="H47" s="63">
        <v>0.11399999999999999</v>
      </c>
      <c r="I47" s="118">
        <v>48</v>
      </c>
      <c r="J47" s="64">
        <v>5.4719999999999995</v>
      </c>
      <c r="K47" s="241">
        <f t="shared" si="0"/>
        <v>71.135999999999996</v>
      </c>
      <c r="L47" s="206">
        <f t="shared" si="2"/>
        <v>2017.9367999999999</v>
      </c>
      <c r="M47" s="57">
        <v>17701.2</v>
      </c>
      <c r="N47" s="207">
        <f t="shared" si="3"/>
        <v>3363.2280000000001</v>
      </c>
      <c r="O47" s="7"/>
    </row>
    <row r="48" spans="2:15" ht="18" thickBot="1">
      <c r="B48" s="279"/>
      <c r="C48" s="68">
        <v>1000</v>
      </c>
      <c r="D48" s="69">
        <v>600</v>
      </c>
      <c r="E48" s="70">
        <v>200</v>
      </c>
      <c r="F48" s="68">
        <v>1</v>
      </c>
      <c r="G48" s="71">
        <f t="shared" si="1"/>
        <v>0.6</v>
      </c>
      <c r="H48" s="243">
        <v>0.12</v>
      </c>
      <c r="I48" s="120">
        <v>48</v>
      </c>
      <c r="J48" s="74">
        <v>5.76</v>
      </c>
      <c r="K48" s="244">
        <f t="shared" si="0"/>
        <v>74.88</v>
      </c>
      <c r="L48" s="222">
        <f t="shared" si="2"/>
        <v>2124.1440000000002</v>
      </c>
      <c r="M48" s="220">
        <v>17701.2</v>
      </c>
      <c r="N48" s="223">
        <f t="shared" si="3"/>
        <v>3540.2400000000007</v>
      </c>
      <c r="O48" s="7"/>
    </row>
    <row r="49" spans="2:15" ht="18.600000000000001" customHeight="1" thickBot="1">
      <c r="B49" s="111" t="s">
        <v>61</v>
      </c>
      <c r="C49" s="38">
        <v>1000</v>
      </c>
      <c r="D49" s="39">
        <v>600</v>
      </c>
      <c r="E49" s="40">
        <v>50</v>
      </c>
      <c r="F49" s="38">
        <v>8</v>
      </c>
      <c r="G49" s="160">
        <f>0.6*F49</f>
        <v>4.8</v>
      </c>
      <c r="H49" s="161">
        <v>0.24</v>
      </c>
      <c r="I49" s="162">
        <v>24</v>
      </c>
      <c r="J49" s="238">
        <v>5.76</v>
      </c>
      <c r="K49" s="245">
        <f t="shared" si="0"/>
        <v>74.88</v>
      </c>
      <c r="L49" s="246">
        <f t="shared" ref="L49:L69" si="4">M49*H49</f>
        <v>2530.6559999999999</v>
      </c>
      <c r="M49" s="92">
        <v>10544.4</v>
      </c>
      <c r="N49" s="47">
        <f t="shared" ref="N49:N69" si="5">L49/G49</f>
        <v>527.22</v>
      </c>
      <c r="O49" s="7"/>
    </row>
    <row r="50" spans="2:15" ht="18.600000000000001" customHeight="1" thickBot="1">
      <c r="B50" s="119"/>
      <c r="C50" s="60">
        <v>1000</v>
      </c>
      <c r="D50" s="61">
        <v>600</v>
      </c>
      <c r="E50" s="62">
        <v>60</v>
      </c>
      <c r="F50" s="60">
        <v>8</v>
      </c>
      <c r="G50" s="52">
        <f t="shared" ref="G50:G69" si="6">0.6*F50</f>
        <v>4.8</v>
      </c>
      <c r="H50" s="164">
        <v>0.28799999999999998</v>
      </c>
      <c r="I50" s="118">
        <v>20</v>
      </c>
      <c r="J50" s="64">
        <v>5.76</v>
      </c>
      <c r="K50" s="241">
        <f t="shared" si="0"/>
        <v>74.88</v>
      </c>
      <c r="L50" s="168">
        <f t="shared" si="4"/>
        <v>3036.7871999999998</v>
      </c>
      <c r="M50" s="93">
        <v>10544.4</v>
      </c>
      <c r="N50" s="94">
        <f t="shared" si="5"/>
        <v>632.66399999999999</v>
      </c>
      <c r="O50" s="7"/>
    </row>
    <row r="51" spans="2:15" ht="17.7" customHeight="1" thickBot="1">
      <c r="B51" s="279" t="s">
        <v>46</v>
      </c>
      <c r="C51" s="60">
        <v>1000</v>
      </c>
      <c r="D51" s="61">
        <v>600</v>
      </c>
      <c r="E51" s="62">
        <v>70</v>
      </c>
      <c r="F51" s="60">
        <v>3</v>
      </c>
      <c r="G51" s="52">
        <f t="shared" si="6"/>
        <v>1.7999999999999998</v>
      </c>
      <c r="H51" s="164">
        <v>0.126</v>
      </c>
      <c r="I51" s="118">
        <v>44</v>
      </c>
      <c r="J51" s="64">
        <v>5.5440000000000005</v>
      </c>
      <c r="K51" s="241">
        <f t="shared" si="0"/>
        <v>72.072000000000003</v>
      </c>
      <c r="L51" s="247">
        <f t="shared" si="4"/>
        <v>1328.5944</v>
      </c>
      <c r="M51" s="85">
        <v>10544.4</v>
      </c>
      <c r="N51" s="94">
        <f t="shared" si="5"/>
        <v>738.10800000000006</v>
      </c>
      <c r="O51" s="7"/>
    </row>
    <row r="52" spans="2:15" ht="18" thickBot="1">
      <c r="B52" s="279"/>
      <c r="C52" s="60">
        <v>1000</v>
      </c>
      <c r="D52" s="61">
        <v>600</v>
      </c>
      <c r="E52" s="62">
        <v>80</v>
      </c>
      <c r="F52" s="60">
        <v>6</v>
      </c>
      <c r="G52" s="52">
        <f t="shared" si="6"/>
        <v>3.5999999999999996</v>
      </c>
      <c r="H52" s="63">
        <v>0.28800000000000003</v>
      </c>
      <c r="I52" s="118">
        <v>20</v>
      </c>
      <c r="J52" s="64">
        <v>5.7600000000000007</v>
      </c>
      <c r="K52" s="241">
        <f t="shared" si="0"/>
        <v>74.88000000000001</v>
      </c>
      <c r="L52" s="93">
        <f t="shared" si="4"/>
        <v>3036.7872000000002</v>
      </c>
      <c r="M52" s="85">
        <v>10544.4</v>
      </c>
      <c r="N52" s="94">
        <f t="shared" si="5"/>
        <v>843.55200000000013</v>
      </c>
    </row>
    <row r="53" spans="2:15" ht="18" thickBot="1">
      <c r="B53" s="279"/>
      <c r="C53" s="60">
        <v>1000</v>
      </c>
      <c r="D53" s="61">
        <v>600</v>
      </c>
      <c r="E53" s="62">
        <v>90</v>
      </c>
      <c r="F53" s="60">
        <v>5</v>
      </c>
      <c r="G53" s="52">
        <f t="shared" si="6"/>
        <v>3</v>
      </c>
      <c r="H53" s="63">
        <v>0.27</v>
      </c>
      <c r="I53" s="118">
        <v>20</v>
      </c>
      <c r="J53" s="64">
        <v>5.4</v>
      </c>
      <c r="K53" s="241">
        <f t="shared" si="0"/>
        <v>70.2</v>
      </c>
      <c r="L53" s="93">
        <f t="shared" si="4"/>
        <v>2846.9880000000003</v>
      </c>
      <c r="M53" s="85">
        <v>10544.4</v>
      </c>
      <c r="N53" s="94">
        <f t="shared" si="5"/>
        <v>948.99600000000009</v>
      </c>
    </row>
    <row r="54" spans="2:15" ht="18" thickBot="1">
      <c r="B54" s="279"/>
      <c r="C54" s="60">
        <v>1000</v>
      </c>
      <c r="D54" s="61">
        <v>600</v>
      </c>
      <c r="E54" s="62">
        <v>100</v>
      </c>
      <c r="F54" s="60">
        <v>4</v>
      </c>
      <c r="G54" s="52">
        <f t="shared" si="6"/>
        <v>2.4</v>
      </c>
      <c r="H54" s="63">
        <v>0.24</v>
      </c>
      <c r="I54" s="118">
        <v>24</v>
      </c>
      <c r="J54" s="242">
        <v>5.76</v>
      </c>
      <c r="K54" s="241">
        <f t="shared" si="0"/>
        <v>74.88</v>
      </c>
      <c r="L54" s="93">
        <f t="shared" si="4"/>
        <v>2530.6559999999999</v>
      </c>
      <c r="M54" s="85">
        <v>10544.4</v>
      </c>
      <c r="N54" s="94">
        <f t="shared" si="5"/>
        <v>1054.44</v>
      </c>
    </row>
    <row r="55" spans="2:15" ht="18" thickBot="1">
      <c r="B55" s="279"/>
      <c r="C55" s="60">
        <v>1000</v>
      </c>
      <c r="D55" s="61">
        <v>600</v>
      </c>
      <c r="E55" s="62">
        <v>110</v>
      </c>
      <c r="F55" s="60">
        <v>4</v>
      </c>
      <c r="G55" s="52">
        <f t="shared" si="6"/>
        <v>2.4</v>
      </c>
      <c r="H55" s="63">
        <v>0.26400000000000001</v>
      </c>
      <c r="I55" s="118">
        <v>20</v>
      </c>
      <c r="J55" s="64">
        <v>5.28</v>
      </c>
      <c r="K55" s="241">
        <f t="shared" si="0"/>
        <v>68.64</v>
      </c>
      <c r="L55" s="93">
        <f t="shared" si="4"/>
        <v>2783.7215999999999</v>
      </c>
      <c r="M55" s="85">
        <v>10544.4</v>
      </c>
      <c r="N55" s="94">
        <f t="shared" si="5"/>
        <v>1159.884</v>
      </c>
    </row>
    <row r="56" spans="2:15" ht="18" thickBot="1">
      <c r="B56" s="279"/>
      <c r="C56" s="60">
        <v>1000</v>
      </c>
      <c r="D56" s="61">
        <v>600</v>
      </c>
      <c r="E56" s="62">
        <v>120</v>
      </c>
      <c r="F56" s="60">
        <v>4</v>
      </c>
      <c r="G56" s="52">
        <f t="shared" si="6"/>
        <v>2.4</v>
      </c>
      <c r="H56" s="63">
        <v>0.28799999999999998</v>
      </c>
      <c r="I56" s="118">
        <v>20</v>
      </c>
      <c r="J56" s="64">
        <v>5.76</v>
      </c>
      <c r="K56" s="241">
        <f t="shared" si="0"/>
        <v>74.88</v>
      </c>
      <c r="L56" s="93">
        <f t="shared" si="4"/>
        <v>3036.7871999999998</v>
      </c>
      <c r="M56" s="85">
        <v>10544.4</v>
      </c>
      <c r="N56" s="94">
        <f t="shared" si="5"/>
        <v>1265.328</v>
      </c>
    </row>
    <row r="57" spans="2:15" ht="18" thickBot="1">
      <c r="B57" s="279"/>
      <c r="C57" s="60">
        <v>1000</v>
      </c>
      <c r="D57" s="61">
        <v>600</v>
      </c>
      <c r="E57" s="62">
        <v>130</v>
      </c>
      <c r="F57" s="60">
        <v>3</v>
      </c>
      <c r="G57" s="52">
        <f t="shared" si="6"/>
        <v>1.7999999999999998</v>
      </c>
      <c r="H57" s="63">
        <v>0.23399999999999999</v>
      </c>
      <c r="I57" s="118">
        <v>24</v>
      </c>
      <c r="J57" s="64">
        <v>5.6159999999999997</v>
      </c>
      <c r="K57" s="241">
        <f t="shared" si="0"/>
        <v>73.007999999999996</v>
      </c>
      <c r="L57" s="93">
        <f t="shared" si="4"/>
        <v>2467.3896</v>
      </c>
      <c r="M57" s="85">
        <v>10544.4</v>
      </c>
      <c r="N57" s="94">
        <f t="shared" si="5"/>
        <v>1370.7720000000002</v>
      </c>
    </row>
    <row r="58" spans="2:15" ht="18" thickBot="1">
      <c r="B58" s="279"/>
      <c r="C58" s="60">
        <v>1000</v>
      </c>
      <c r="D58" s="61">
        <v>600</v>
      </c>
      <c r="E58" s="62">
        <v>140</v>
      </c>
      <c r="F58" s="60">
        <v>4</v>
      </c>
      <c r="G58" s="52">
        <f t="shared" si="6"/>
        <v>2.4</v>
      </c>
      <c r="H58" s="63">
        <v>0.33600000000000002</v>
      </c>
      <c r="I58" s="118">
        <v>16</v>
      </c>
      <c r="J58" s="64">
        <v>5.3760000000000003</v>
      </c>
      <c r="K58" s="241">
        <f t="shared" si="0"/>
        <v>69.888000000000005</v>
      </c>
      <c r="L58" s="93">
        <f t="shared" si="4"/>
        <v>3542.9184</v>
      </c>
      <c r="M58" s="85">
        <v>10544.4</v>
      </c>
      <c r="N58" s="94">
        <f t="shared" si="5"/>
        <v>1476.2160000000001</v>
      </c>
    </row>
    <row r="59" spans="2:15" ht="18" thickBot="1">
      <c r="B59" s="279"/>
      <c r="C59" s="60">
        <v>1000</v>
      </c>
      <c r="D59" s="61">
        <v>600</v>
      </c>
      <c r="E59" s="62">
        <v>150</v>
      </c>
      <c r="F59" s="60">
        <v>2</v>
      </c>
      <c r="G59" s="52">
        <f t="shared" si="6"/>
        <v>1.2</v>
      </c>
      <c r="H59" s="63">
        <v>0.18</v>
      </c>
      <c r="I59" s="118">
        <v>32</v>
      </c>
      <c r="J59" s="64">
        <v>5.76</v>
      </c>
      <c r="K59" s="241">
        <f t="shared" si="0"/>
        <v>74.88</v>
      </c>
      <c r="L59" s="93">
        <f t="shared" si="4"/>
        <v>1897.992</v>
      </c>
      <c r="M59" s="85">
        <v>10544.4</v>
      </c>
      <c r="N59" s="94">
        <f t="shared" si="5"/>
        <v>1581.66</v>
      </c>
    </row>
    <row r="60" spans="2:15" ht="18" thickBot="1">
      <c r="B60" s="279"/>
      <c r="C60" s="60">
        <v>1000</v>
      </c>
      <c r="D60" s="61">
        <v>600</v>
      </c>
      <c r="E60" s="62">
        <v>160</v>
      </c>
      <c r="F60" s="60">
        <v>3</v>
      </c>
      <c r="G60" s="52">
        <f t="shared" si="6"/>
        <v>1.7999999999999998</v>
      </c>
      <c r="H60" s="63">
        <v>0.28800000000000003</v>
      </c>
      <c r="I60" s="118">
        <v>20</v>
      </c>
      <c r="J60" s="64">
        <v>5.7600000000000007</v>
      </c>
      <c r="K60" s="241">
        <f t="shared" si="0"/>
        <v>74.88000000000001</v>
      </c>
      <c r="L60" s="93">
        <f t="shared" si="4"/>
        <v>3036.7872000000002</v>
      </c>
      <c r="M60" s="85">
        <v>10544.4</v>
      </c>
      <c r="N60" s="94">
        <f t="shared" si="5"/>
        <v>1687.1040000000003</v>
      </c>
    </row>
    <row r="61" spans="2:15" ht="18" thickBot="1">
      <c r="B61" s="279"/>
      <c r="C61" s="60">
        <v>1000</v>
      </c>
      <c r="D61" s="61">
        <v>600</v>
      </c>
      <c r="E61" s="62">
        <v>170</v>
      </c>
      <c r="F61" s="60">
        <v>2</v>
      </c>
      <c r="G61" s="52">
        <f t="shared" si="6"/>
        <v>1.2</v>
      </c>
      <c r="H61" s="63">
        <v>0.20400000000000001</v>
      </c>
      <c r="I61" s="118">
        <v>28</v>
      </c>
      <c r="J61" s="64">
        <v>5.7120000000000006</v>
      </c>
      <c r="K61" s="241">
        <f t="shared" si="0"/>
        <v>74.256000000000014</v>
      </c>
      <c r="L61" s="93">
        <f t="shared" si="4"/>
        <v>2151.0576000000001</v>
      </c>
      <c r="M61" s="85">
        <v>10544.4</v>
      </c>
      <c r="N61" s="94">
        <f t="shared" si="5"/>
        <v>1792.5480000000002</v>
      </c>
    </row>
    <row r="62" spans="2:15" ht="18" thickBot="1">
      <c r="B62" s="279"/>
      <c r="C62" s="60">
        <v>1000</v>
      </c>
      <c r="D62" s="61">
        <v>600</v>
      </c>
      <c r="E62" s="62">
        <v>180</v>
      </c>
      <c r="F62" s="60">
        <v>2</v>
      </c>
      <c r="G62" s="52">
        <f t="shared" si="6"/>
        <v>1.2</v>
      </c>
      <c r="H62" s="63">
        <v>0.216</v>
      </c>
      <c r="I62" s="118">
        <v>24</v>
      </c>
      <c r="J62" s="64">
        <v>5.1840000000000002</v>
      </c>
      <c r="K62" s="241">
        <f t="shared" si="0"/>
        <v>67.391999999999996</v>
      </c>
      <c r="L62" s="93">
        <f t="shared" si="4"/>
        <v>2277.5904</v>
      </c>
      <c r="M62" s="85">
        <v>10544.4</v>
      </c>
      <c r="N62" s="94">
        <f t="shared" si="5"/>
        <v>1897.9920000000002</v>
      </c>
    </row>
    <row r="63" spans="2:15" ht="18" thickBot="1">
      <c r="B63" s="279"/>
      <c r="C63" s="60">
        <v>1000</v>
      </c>
      <c r="D63" s="61">
        <v>600</v>
      </c>
      <c r="E63" s="62">
        <v>190</v>
      </c>
      <c r="F63" s="60">
        <v>2</v>
      </c>
      <c r="G63" s="52">
        <f t="shared" si="6"/>
        <v>1.2</v>
      </c>
      <c r="H63" s="63">
        <v>0.22799999999999998</v>
      </c>
      <c r="I63" s="118">
        <v>24</v>
      </c>
      <c r="J63" s="64">
        <v>5.4719999999999995</v>
      </c>
      <c r="K63" s="241">
        <f t="shared" si="0"/>
        <v>71.135999999999996</v>
      </c>
      <c r="L63" s="93">
        <f t="shared" si="4"/>
        <v>2404.1231999999995</v>
      </c>
      <c r="M63" s="85">
        <v>10544.4</v>
      </c>
      <c r="N63" s="94">
        <f t="shared" si="5"/>
        <v>2003.4359999999997</v>
      </c>
    </row>
    <row r="64" spans="2:15" ht="18" thickBot="1">
      <c r="B64" s="279"/>
      <c r="C64" s="60">
        <v>1000</v>
      </c>
      <c r="D64" s="61">
        <v>600</v>
      </c>
      <c r="E64" s="62">
        <v>200</v>
      </c>
      <c r="F64" s="60">
        <v>2</v>
      </c>
      <c r="G64" s="52">
        <f t="shared" si="6"/>
        <v>1.2</v>
      </c>
      <c r="H64" s="164">
        <v>0.24</v>
      </c>
      <c r="I64" s="118">
        <v>24</v>
      </c>
      <c r="J64" s="64">
        <v>5.76</v>
      </c>
      <c r="K64" s="241">
        <f t="shared" si="0"/>
        <v>74.88</v>
      </c>
      <c r="L64" s="93">
        <f t="shared" si="4"/>
        <v>2530.6559999999999</v>
      </c>
      <c r="M64" s="85">
        <v>10544.4</v>
      </c>
      <c r="N64" s="94">
        <f t="shared" si="5"/>
        <v>2108.88</v>
      </c>
    </row>
    <row r="65" spans="2:15" ht="18" thickBot="1">
      <c r="B65" s="279"/>
      <c r="C65" s="60">
        <v>1000</v>
      </c>
      <c r="D65" s="61">
        <v>600</v>
      </c>
      <c r="E65" s="62">
        <v>210</v>
      </c>
      <c r="F65" s="60">
        <v>2</v>
      </c>
      <c r="G65" s="52">
        <f t="shared" si="6"/>
        <v>1.2</v>
      </c>
      <c r="H65" s="164">
        <v>0.252</v>
      </c>
      <c r="I65" s="118">
        <v>20</v>
      </c>
      <c r="J65" s="64">
        <v>5.04</v>
      </c>
      <c r="K65" s="241">
        <f t="shared" si="0"/>
        <v>65.52</v>
      </c>
      <c r="L65" s="93">
        <f t="shared" si="4"/>
        <v>2657.1887999999999</v>
      </c>
      <c r="M65" s="85">
        <v>10544.4</v>
      </c>
      <c r="N65" s="94">
        <f t="shared" si="5"/>
        <v>2214.3240000000001</v>
      </c>
    </row>
    <row r="66" spans="2:15" ht="18" thickBot="1">
      <c r="B66" s="279"/>
      <c r="C66" s="60">
        <v>1000</v>
      </c>
      <c r="D66" s="61">
        <v>600</v>
      </c>
      <c r="E66" s="62">
        <v>220</v>
      </c>
      <c r="F66" s="60">
        <v>2</v>
      </c>
      <c r="G66" s="52">
        <f t="shared" si="6"/>
        <v>1.2</v>
      </c>
      <c r="H66" s="164">
        <v>0.26400000000000001</v>
      </c>
      <c r="I66" s="118">
        <v>20</v>
      </c>
      <c r="J66" s="242">
        <v>5.28</v>
      </c>
      <c r="K66" s="241">
        <f t="shared" si="0"/>
        <v>68.64</v>
      </c>
      <c r="L66" s="93">
        <f t="shared" si="4"/>
        <v>2783.7215999999999</v>
      </c>
      <c r="M66" s="85">
        <v>10544.4</v>
      </c>
      <c r="N66" s="94">
        <f t="shared" si="5"/>
        <v>2319.768</v>
      </c>
    </row>
    <row r="67" spans="2:15" ht="18" thickBot="1">
      <c r="B67" s="279"/>
      <c r="C67" s="60">
        <v>1000</v>
      </c>
      <c r="D67" s="61">
        <v>600</v>
      </c>
      <c r="E67" s="62">
        <v>230</v>
      </c>
      <c r="F67" s="60">
        <v>2</v>
      </c>
      <c r="G67" s="52">
        <f t="shared" si="6"/>
        <v>1.2</v>
      </c>
      <c r="H67" s="63">
        <v>0.27600000000000002</v>
      </c>
      <c r="I67" s="118">
        <v>20</v>
      </c>
      <c r="J67" s="64">
        <v>5.52</v>
      </c>
      <c r="K67" s="241">
        <f t="shared" si="0"/>
        <v>71.759999999999991</v>
      </c>
      <c r="L67" s="93">
        <f t="shared" si="4"/>
        <v>2910.2544000000003</v>
      </c>
      <c r="M67" s="85">
        <v>10544.4</v>
      </c>
      <c r="N67" s="94">
        <f t="shared" si="5"/>
        <v>2425.2120000000004</v>
      </c>
    </row>
    <row r="68" spans="2:15" ht="18" thickBot="1">
      <c r="B68" s="279"/>
      <c r="C68" s="60">
        <v>1000</v>
      </c>
      <c r="D68" s="61">
        <v>600</v>
      </c>
      <c r="E68" s="62">
        <v>240</v>
      </c>
      <c r="F68" s="60">
        <v>2</v>
      </c>
      <c r="G68" s="52">
        <f t="shared" si="6"/>
        <v>1.2</v>
      </c>
      <c r="H68" s="63">
        <v>0.28799999999999998</v>
      </c>
      <c r="I68" s="118">
        <v>20</v>
      </c>
      <c r="J68" s="64">
        <v>5.76</v>
      </c>
      <c r="K68" s="241">
        <f t="shared" si="0"/>
        <v>74.88</v>
      </c>
      <c r="L68" s="93">
        <f t="shared" si="4"/>
        <v>3036.7871999999998</v>
      </c>
      <c r="M68" s="85">
        <v>10544.4</v>
      </c>
      <c r="N68" s="94">
        <f t="shared" si="5"/>
        <v>2530.6559999999999</v>
      </c>
    </row>
    <row r="69" spans="2:15" ht="18" thickBot="1">
      <c r="B69" s="279"/>
      <c r="C69" s="68">
        <v>1000</v>
      </c>
      <c r="D69" s="69">
        <v>600</v>
      </c>
      <c r="E69" s="70">
        <v>250</v>
      </c>
      <c r="F69" s="68">
        <v>2</v>
      </c>
      <c r="G69" s="174">
        <f t="shared" si="6"/>
        <v>1.2</v>
      </c>
      <c r="H69" s="72">
        <v>0.3</v>
      </c>
      <c r="I69" s="120">
        <v>16</v>
      </c>
      <c r="J69" s="74">
        <v>4.8</v>
      </c>
      <c r="K69" s="244">
        <f t="shared" si="0"/>
        <v>62.4</v>
      </c>
      <c r="L69" s="98">
        <f t="shared" si="4"/>
        <v>3163.3199999999997</v>
      </c>
      <c r="M69" s="90">
        <v>10544.4</v>
      </c>
      <c r="N69" s="99">
        <f t="shared" si="5"/>
        <v>2636.1</v>
      </c>
    </row>
    <row r="70" spans="2:15" ht="18.600000000000001" customHeight="1" thickBot="1">
      <c r="B70" s="111" t="s">
        <v>45</v>
      </c>
      <c r="C70" s="38">
        <v>1000</v>
      </c>
      <c r="D70" s="39">
        <v>600</v>
      </c>
      <c r="E70" s="40">
        <v>50</v>
      </c>
      <c r="F70" s="38">
        <v>8</v>
      </c>
      <c r="G70" s="160">
        <f>0.6*F70</f>
        <v>4.8</v>
      </c>
      <c r="H70" s="161">
        <v>0.24</v>
      </c>
      <c r="I70" s="162">
        <v>24</v>
      </c>
      <c r="J70" s="238">
        <v>5.76</v>
      </c>
      <c r="K70" s="245">
        <f t="shared" ref="K70:K133" si="7">J70*13</f>
        <v>74.88</v>
      </c>
      <c r="L70" s="246">
        <f t="shared" si="2"/>
        <v>2950.8479999999995</v>
      </c>
      <c r="M70" s="92">
        <v>12295.199999999999</v>
      </c>
      <c r="N70" s="47">
        <f t="shared" si="3"/>
        <v>614.75999999999988</v>
      </c>
      <c r="O70" s="7"/>
    </row>
    <row r="71" spans="2:15" ht="18.600000000000001" customHeight="1" thickBot="1">
      <c r="B71" s="119"/>
      <c r="C71" s="60">
        <v>1000</v>
      </c>
      <c r="D71" s="61">
        <v>600</v>
      </c>
      <c r="E71" s="62">
        <v>60</v>
      </c>
      <c r="F71" s="60">
        <v>8</v>
      </c>
      <c r="G71" s="52">
        <f t="shared" ref="G71:G132" si="8">0.6*F71</f>
        <v>4.8</v>
      </c>
      <c r="H71" s="164">
        <v>0.28799999999999998</v>
      </c>
      <c r="I71" s="118">
        <v>20</v>
      </c>
      <c r="J71" s="64">
        <v>5.76</v>
      </c>
      <c r="K71" s="241">
        <f t="shared" si="7"/>
        <v>74.88</v>
      </c>
      <c r="L71" s="168">
        <f t="shared" si="2"/>
        <v>3541.0175999999992</v>
      </c>
      <c r="M71" s="93">
        <v>12295.199999999999</v>
      </c>
      <c r="N71" s="94">
        <f t="shared" si="3"/>
        <v>737.71199999999988</v>
      </c>
      <c r="O71" s="7"/>
    </row>
    <row r="72" spans="2:15" ht="17.7" customHeight="1" thickBot="1">
      <c r="B72" s="279" t="s">
        <v>46</v>
      </c>
      <c r="C72" s="60">
        <v>1000</v>
      </c>
      <c r="D72" s="61">
        <v>600</v>
      </c>
      <c r="E72" s="62">
        <v>70</v>
      </c>
      <c r="F72" s="60">
        <v>3</v>
      </c>
      <c r="G72" s="52">
        <f t="shared" si="8"/>
        <v>1.7999999999999998</v>
      </c>
      <c r="H72" s="164">
        <v>0.126</v>
      </c>
      <c r="I72" s="118">
        <v>44</v>
      </c>
      <c r="J72" s="64">
        <v>5.5440000000000005</v>
      </c>
      <c r="K72" s="241">
        <f t="shared" si="7"/>
        <v>72.072000000000003</v>
      </c>
      <c r="L72" s="247">
        <f t="shared" si="2"/>
        <v>1549.1951999999999</v>
      </c>
      <c r="M72" s="85">
        <v>12295.199999999999</v>
      </c>
      <c r="N72" s="94">
        <f t="shared" si="3"/>
        <v>860.66399999999999</v>
      </c>
      <c r="O72" s="7"/>
    </row>
    <row r="73" spans="2:15" ht="18" thickBot="1">
      <c r="B73" s="279"/>
      <c r="C73" s="60">
        <v>1000</v>
      </c>
      <c r="D73" s="61">
        <v>600</v>
      </c>
      <c r="E73" s="62">
        <v>80</v>
      </c>
      <c r="F73" s="60">
        <v>6</v>
      </c>
      <c r="G73" s="52">
        <f t="shared" si="8"/>
        <v>3.5999999999999996</v>
      </c>
      <c r="H73" s="63">
        <v>0.28800000000000003</v>
      </c>
      <c r="I73" s="118">
        <v>20</v>
      </c>
      <c r="J73" s="64">
        <v>5.7600000000000007</v>
      </c>
      <c r="K73" s="241">
        <f t="shared" si="7"/>
        <v>74.88000000000001</v>
      </c>
      <c r="L73" s="93">
        <f t="shared" si="2"/>
        <v>3541.0176000000001</v>
      </c>
      <c r="M73" s="85">
        <v>12295.199999999999</v>
      </c>
      <c r="N73" s="94">
        <f t="shared" si="3"/>
        <v>983.6160000000001</v>
      </c>
    </row>
    <row r="74" spans="2:15" ht="18" thickBot="1">
      <c r="B74" s="279"/>
      <c r="C74" s="60">
        <v>1000</v>
      </c>
      <c r="D74" s="61">
        <v>600</v>
      </c>
      <c r="E74" s="62">
        <v>90</v>
      </c>
      <c r="F74" s="60">
        <v>5</v>
      </c>
      <c r="G74" s="52">
        <f t="shared" si="8"/>
        <v>3</v>
      </c>
      <c r="H74" s="63">
        <v>0.27</v>
      </c>
      <c r="I74" s="118">
        <v>20</v>
      </c>
      <c r="J74" s="64">
        <v>5.4</v>
      </c>
      <c r="K74" s="241">
        <f t="shared" si="7"/>
        <v>70.2</v>
      </c>
      <c r="L74" s="93">
        <f t="shared" si="2"/>
        <v>3319.7039999999997</v>
      </c>
      <c r="M74" s="85">
        <v>12295.199999999999</v>
      </c>
      <c r="N74" s="94">
        <f t="shared" si="3"/>
        <v>1106.568</v>
      </c>
    </row>
    <row r="75" spans="2:15" ht="18" thickBot="1">
      <c r="B75" s="279"/>
      <c r="C75" s="60">
        <v>1000</v>
      </c>
      <c r="D75" s="61">
        <v>600</v>
      </c>
      <c r="E75" s="62">
        <v>100</v>
      </c>
      <c r="F75" s="60">
        <v>4</v>
      </c>
      <c r="G75" s="52">
        <f t="shared" si="8"/>
        <v>2.4</v>
      </c>
      <c r="H75" s="63">
        <v>0.24</v>
      </c>
      <c r="I75" s="118">
        <v>24</v>
      </c>
      <c r="J75" s="242">
        <v>5.76</v>
      </c>
      <c r="K75" s="241">
        <f t="shared" si="7"/>
        <v>74.88</v>
      </c>
      <c r="L75" s="93">
        <f t="shared" si="2"/>
        <v>2950.8479999999995</v>
      </c>
      <c r="M75" s="85">
        <v>12295.199999999999</v>
      </c>
      <c r="N75" s="94">
        <f t="shared" si="3"/>
        <v>1229.5199999999998</v>
      </c>
    </row>
    <row r="76" spans="2:15" ht="18" thickBot="1">
      <c r="B76" s="279"/>
      <c r="C76" s="60">
        <v>1000</v>
      </c>
      <c r="D76" s="61">
        <v>600</v>
      </c>
      <c r="E76" s="62">
        <v>110</v>
      </c>
      <c r="F76" s="60">
        <v>4</v>
      </c>
      <c r="G76" s="52">
        <f t="shared" si="8"/>
        <v>2.4</v>
      </c>
      <c r="H76" s="63">
        <v>0.26400000000000001</v>
      </c>
      <c r="I76" s="118">
        <v>20</v>
      </c>
      <c r="J76" s="64">
        <v>5.28</v>
      </c>
      <c r="K76" s="241">
        <f t="shared" si="7"/>
        <v>68.64</v>
      </c>
      <c r="L76" s="93">
        <f t="shared" si="2"/>
        <v>3245.9328</v>
      </c>
      <c r="M76" s="85">
        <v>12295.199999999999</v>
      </c>
      <c r="N76" s="94">
        <f t="shared" si="3"/>
        <v>1352.472</v>
      </c>
    </row>
    <row r="77" spans="2:15" ht="18" thickBot="1">
      <c r="B77" s="279"/>
      <c r="C77" s="60">
        <v>1000</v>
      </c>
      <c r="D77" s="61">
        <v>600</v>
      </c>
      <c r="E77" s="62">
        <v>120</v>
      </c>
      <c r="F77" s="60">
        <v>4</v>
      </c>
      <c r="G77" s="52">
        <f t="shared" si="8"/>
        <v>2.4</v>
      </c>
      <c r="H77" s="63">
        <v>0.28799999999999998</v>
      </c>
      <c r="I77" s="118">
        <v>20</v>
      </c>
      <c r="J77" s="64">
        <v>5.76</v>
      </c>
      <c r="K77" s="241">
        <f t="shared" si="7"/>
        <v>74.88</v>
      </c>
      <c r="L77" s="93">
        <f t="shared" si="2"/>
        <v>3541.0175999999992</v>
      </c>
      <c r="M77" s="85">
        <v>12295.199999999999</v>
      </c>
      <c r="N77" s="94">
        <f t="shared" si="3"/>
        <v>1475.4239999999998</v>
      </c>
    </row>
    <row r="78" spans="2:15" ht="18" thickBot="1">
      <c r="B78" s="279"/>
      <c r="C78" s="60">
        <v>1000</v>
      </c>
      <c r="D78" s="61">
        <v>600</v>
      </c>
      <c r="E78" s="62">
        <v>130</v>
      </c>
      <c r="F78" s="60">
        <v>3</v>
      </c>
      <c r="G78" s="52">
        <f t="shared" si="8"/>
        <v>1.7999999999999998</v>
      </c>
      <c r="H78" s="63">
        <v>0.23399999999999999</v>
      </c>
      <c r="I78" s="118">
        <v>24</v>
      </c>
      <c r="J78" s="64">
        <v>5.6159999999999997</v>
      </c>
      <c r="K78" s="241">
        <f t="shared" si="7"/>
        <v>73.007999999999996</v>
      </c>
      <c r="L78" s="93">
        <f t="shared" si="2"/>
        <v>2877.0767999999994</v>
      </c>
      <c r="M78" s="85">
        <v>12295.199999999999</v>
      </c>
      <c r="N78" s="94">
        <f t="shared" si="3"/>
        <v>1598.3759999999997</v>
      </c>
    </row>
    <row r="79" spans="2:15" ht="18" thickBot="1">
      <c r="B79" s="279"/>
      <c r="C79" s="60">
        <v>1000</v>
      </c>
      <c r="D79" s="61">
        <v>600</v>
      </c>
      <c r="E79" s="62">
        <v>140</v>
      </c>
      <c r="F79" s="60">
        <v>4</v>
      </c>
      <c r="G79" s="52">
        <f t="shared" si="8"/>
        <v>2.4</v>
      </c>
      <c r="H79" s="63">
        <v>0.33600000000000002</v>
      </c>
      <c r="I79" s="118">
        <v>16</v>
      </c>
      <c r="J79" s="64">
        <v>5.3760000000000003</v>
      </c>
      <c r="K79" s="241">
        <f t="shared" si="7"/>
        <v>69.888000000000005</v>
      </c>
      <c r="L79" s="93">
        <f t="shared" si="2"/>
        <v>4131.1872000000003</v>
      </c>
      <c r="M79" s="85">
        <v>12295.199999999999</v>
      </c>
      <c r="N79" s="94">
        <f t="shared" si="3"/>
        <v>1721.3280000000002</v>
      </c>
    </row>
    <row r="80" spans="2:15" ht="18" thickBot="1">
      <c r="B80" s="279"/>
      <c r="C80" s="60">
        <v>1000</v>
      </c>
      <c r="D80" s="61">
        <v>600</v>
      </c>
      <c r="E80" s="62">
        <v>150</v>
      </c>
      <c r="F80" s="60">
        <v>2</v>
      </c>
      <c r="G80" s="52">
        <f t="shared" si="8"/>
        <v>1.2</v>
      </c>
      <c r="H80" s="63">
        <v>0.18</v>
      </c>
      <c r="I80" s="118">
        <v>32</v>
      </c>
      <c r="J80" s="64">
        <v>5.76</v>
      </c>
      <c r="K80" s="241">
        <f t="shared" si="7"/>
        <v>74.88</v>
      </c>
      <c r="L80" s="93">
        <f t="shared" si="2"/>
        <v>2213.1359999999995</v>
      </c>
      <c r="M80" s="85">
        <v>12295.199999999999</v>
      </c>
      <c r="N80" s="94">
        <f t="shared" si="3"/>
        <v>1844.2799999999997</v>
      </c>
    </row>
    <row r="81" spans="2:14" ht="18" thickBot="1">
      <c r="B81" s="279"/>
      <c r="C81" s="60">
        <v>1000</v>
      </c>
      <c r="D81" s="61">
        <v>600</v>
      </c>
      <c r="E81" s="62">
        <v>160</v>
      </c>
      <c r="F81" s="60">
        <v>3</v>
      </c>
      <c r="G81" s="52">
        <f t="shared" si="8"/>
        <v>1.7999999999999998</v>
      </c>
      <c r="H81" s="63">
        <v>0.28800000000000003</v>
      </c>
      <c r="I81" s="118">
        <v>20</v>
      </c>
      <c r="J81" s="64">
        <v>5.7600000000000007</v>
      </c>
      <c r="K81" s="241">
        <f t="shared" si="7"/>
        <v>74.88000000000001</v>
      </c>
      <c r="L81" s="93">
        <f t="shared" si="2"/>
        <v>3541.0176000000001</v>
      </c>
      <c r="M81" s="85">
        <v>12295.199999999999</v>
      </c>
      <c r="N81" s="94">
        <f t="shared" si="3"/>
        <v>1967.2320000000002</v>
      </c>
    </row>
    <row r="82" spans="2:14" ht="18" thickBot="1">
      <c r="B82" s="279"/>
      <c r="C82" s="60">
        <v>1000</v>
      </c>
      <c r="D82" s="61">
        <v>600</v>
      </c>
      <c r="E82" s="62">
        <v>170</v>
      </c>
      <c r="F82" s="60">
        <v>2</v>
      </c>
      <c r="G82" s="52">
        <f t="shared" si="8"/>
        <v>1.2</v>
      </c>
      <c r="H82" s="63">
        <v>0.20400000000000001</v>
      </c>
      <c r="I82" s="118">
        <v>28</v>
      </c>
      <c r="J82" s="64">
        <v>5.7120000000000006</v>
      </c>
      <c r="K82" s="241">
        <f t="shared" si="7"/>
        <v>74.256000000000014</v>
      </c>
      <c r="L82" s="93">
        <f t="shared" si="2"/>
        <v>2508.2208000000001</v>
      </c>
      <c r="M82" s="85">
        <v>12295.199999999999</v>
      </c>
      <c r="N82" s="94">
        <f t="shared" si="3"/>
        <v>2090.1840000000002</v>
      </c>
    </row>
    <row r="83" spans="2:14" ht="18" thickBot="1">
      <c r="B83" s="279"/>
      <c r="C83" s="60">
        <v>1000</v>
      </c>
      <c r="D83" s="61">
        <v>600</v>
      </c>
      <c r="E83" s="62">
        <v>180</v>
      </c>
      <c r="F83" s="60">
        <v>2</v>
      </c>
      <c r="G83" s="52">
        <f t="shared" si="8"/>
        <v>1.2</v>
      </c>
      <c r="H83" s="63">
        <v>0.216</v>
      </c>
      <c r="I83" s="118">
        <v>24</v>
      </c>
      <c r="J83" s="64">
        <v>5.1840000000000002</v>
      </c>
      <c r="K83" s="241">
        <f t="shared" si="7"/>
        <v>67.391999999999996</v>
      </c>
      <c r="L83" s="93">
        <f t="shared" si="2"/>
        <v>2655.7631999999999</v>
      </c>
      <c r="M83" s="85">
        <v>12295.199999999999</v>
      </c>
      <c r="N83" s="94">
        <f t="shared" si="3"/>
        <v>2213.136</v>
      </c>
    </row>
    <row r="84" spans="2:14" ht="18" thickBot="1">
      <c r="B84" s="279"/>
      <c r="C84" s="60">
        <v>1000</v>
      </c>
      <c r="D84" s="61">
        <v>600</v>
      </c>
      <c r="E84" s="62">
        <v>190</v>
      </c>
      <c r="F84" s="60">
        <v>2</v>
      </c>
      <c r="G84" s="52">
        <f t="shared" si="8"/>
        <v>1.2</v>
      </c>
      <c r="H84" s="63">
        <v>0.22799999999999998</v>
      </c>
      <c r="I84" s="118">
        <v>24</v>
      </c>
      <c r="J84" s="64">
        <v>5.4719999999999995</v>
      </c>
      <c r="K84" s="241">
        <f t="shared" si="7"/>
        <v>71.135999999999996</v>
      </c>
      <c r="L84" s="93">
        <f t="shared" si="2"/>
        <v>2803.3055999999997</v>
      </c>
      <c r="M84" s="85">
        <v>12295.199999999999</v>
      </c>
      <c r="N84" s="94">
        <f t="shared" si="3"/>
        <v>2336.0879999999997</v>
      </c>
    </row>
    <row r="85" spans="2:14" ht="18" thickBot="1">
      <c r="B85" s="279"/>
      <c r="C85" s="60">
        <v>1000</v>
      </c>
      <c r="D85" s="61">
        <v>600</v>
      </c>
      <c r="E85" s="62">
        <v>200</v>
      </c>
      <c r="F85" s="60">
        <v>2</v>
      </c>
      <c r="G85" s="52">
        <f t="shared" si="8"/>
        <v>1.2</v>
      </c>
      <c r="H85" s="164">
        <v>0.24</v>
      </c>
      <c r="I85" s="118">
        <v>24</v>
      </c>
      <c r="J85" s="64">
        <v>5.76</v>
      </c>
      <c r="K85" s="241">
        <f t="shared" si="7"/>
        <v>74.88</v>
      </c>
      <c r="L85" s="93">
        <f t="shared" si="2"/>
        <v>2950.8479999999995</v>
      </c>
      <c r="M85" s="85">
        <v>12295.199999999999</v>
      </c>
      <c r="N85" s="94">
        <f t="shared" si="3"/>
        <v>2459.0399999999995</v>
      </c>
    </row>
    <row r="86" spans="2:14" ht="18" thickBot="1">
      <c r="B86" s="279"/>
      <c r="C86" s="60">
        <v>1000</v>
      </c>
      <c r="D86" s="61">
        <v>600</v>
      </c>
      <c r="E86" s="62">
        <v>210</v>
      </c>
      <c r="F86" s="60">
        <v>2</v>
      </c>
      <c r="G86" s="52">
        <f t="shared" si="8"/>
        <v>1.2</v>
      </c>
      <c r="H86" s="164">
        <v>0.252</v>
      </c>
      <c r="I86" s="118">
        <v>20</v>
      </c>
      <c r="J86" s="64">
        <v>5.04</v>
      </c>
      <c r="K86" s="241">
        <f t="shared" si="7"/>
        <v>65.52</v>
      </c>
      <c r="L86" s="93">
        <f t="shared" si="2"/>
        <v>3098.3903999999998</v>
      </c>
      <c r="M86" s="85">
        <v>12295.199999999999</v>
      </c>
      <c r="N86" s="94">
        <f t="shared" si="3"/>
        <v>2581.9919999999997</v>
      </c>
    </row>
    <row r="87" spans="2:14" ht="18" thickBot="1">
      <c r="B87" s="279"/>
      <c r="C87" s="60">
        <v>1000</v>
      </c>
      <c r="D87" s="61">
        <v>600</v>
      </c>
      <c r="E87" s="62">
        <v>220</v>
      </c>
      <c r="F87" s="60">
        <v>2</v>
      </c>
      <c r="G87" s="52">
        <f t="shared" si="8"/>
        <v>1.2</v>
      </c>
      <c r="H87" s="164">
        <v>0.26400000000000001</v>
      </c>
      <c r="I87" s="118">
        <v>20</v>
      </c>
      <c r="J87" s="242">
        <v>5.28</v>
      </c>
      <c r="K87" s="241">
        <f t="shared" si="7"/>
        <v>68.64</v>
      </c>
      <c r="L87" s="93">
        <f t="shared" si="2"/>
        <v>3245.9328</v>
      </c>
      <c r="M87" s="85">
        <v>12295.199999999999</v>
      </c>
      <c r="N87" s="94">
        <f t="shared" si="3"/>
        <v>2704.944</v>
      </c>
    </row>
    <row r="88" spans="2:14" ht="18" thickBot="1">
      <c r="B88" s="279"/>
      <c r="C88" s="60">
        <v>1000</v>
      </c>
      <c r="D88" s="61">
        <v>600</v>
      </c>
      <c r="E88" s="62">
        <v>230</v>
      </c>
      <c r="F88" s="60">
        <v>2</v>
      </c>
      <c r="G88" s="52">
        <f t="shared" si="8"/>
        <v>1.2</v>
      </c>
      <c r="H88" s="63">
        <v>0.27600000000000002</v>
      </c>
      <c r="I88" s="118">
        <v>20</v>
      </c>
      <c r="J88" s="64">
        <v>5.52</v>
      </c>
      <c r="K88" s="241">
        <f t="shared" si="7"/>
        <v>71.759999999999991</v>
      </c>
      <c r="L88" s="93">
        <f t="shared" si="2"/>
        <v>3393.4751999999999</v>
      </c>
      <c r="M88" s="85">
        <v>12295.199999999999</v>
      </c>
      <c r="N88" s="94">
        <f t="shared" si="3"/>
        <v>2827.8960000000002</v>
      </c>
    </row>
    <row r="89" spans="2:14" ht="18" thickBot="1">
      <c r="B89" s="279"/>
      <c r="C89" s="60">
        <v>1000</v>
      </c>
      <c r="D89" s="61">
        <v>600</v>
      </c>
      <c r="E89" s="62">
        <v>240</v>
      </c>
      <c r="F89" s="60">
        <v>2</v>
      </c>
      <c r="G89" s="52">
        <f t="shared" si="8"/>
        <v>1.2</v>
      </c>
      <c r="H89" s="63">
        <v>0.28799999999999998</v>
      </c>
      <c r="I89" s="118">
        <v>20</v>
      </c>
      <c r="J89" s="64">
        <v>5.76</v>
      </c>
      <c r="K89" s="241">
        <f t="shared" si="7"/>
        <v>74.88</v>
      </c>
      <c r="L89" s="93">
        <f t="shared" si="2"/>
        <v>3541.0175999999992</v>
      </c>
      <c r="M89" s="85">
        <v>12295.199999999999</v>
      </c>
      <c r="N89" s="94">
        <f t="shared" si="3"/>
        <v>2950.8479999999995</v>
      </c>
    </row>
    <row r="90" spans="2:14" ht="18" thickBot="1">
      <c r="B90" s="279"/>
      <c r="C90" s="68">
        <v>1000</v>
      </c>
      <c r="D90" s="69">
        <v>600</v>
      </c>
      <c r="E90" s="70">
        <v>250</v>
      </c>
      <c r="F90" s="68">
        <v>2</v>
      </c>
      <c r="G90" s="174">
        <f t="shared" si="8"/>
        <v>1.2</v>
      </c>
      <c r="H90" s="72">
        <v>0.3</v>
      </c>
      <c r="I90" s="120">
        <v>16</v>
      </c>
      <c r="J90" s="74">
        <v>4.8</v>
      </c>
      <c r="K90" s="244">
        <f t="shared" si="7"/>
        <v>62.4</v>
      </c>
      <c r="L90" s="98">
        <f t="shared" si="2"/>
        <v>3688.5599999999995</v>
      </c>
      <c r="M90" s="90">
        <v>12295.199999999999</v>
      </c>
      <c r="N90" s="99">
        <f t="shared" si="3"/>
        <v>3073.7999999999997</v>
      </c>
    </row>
    <row r="91" spans="2:14">
      <c r="B91" s="111" t="s">
        <v>47</v>
      </c>
      <c r="C91" s="38">
        <v>1000</v>
      </c>
      <c r="D91" s="39">
        <v>600</v>
      </c>
      <c r="E91" s="40">
        <v>50</v>
      </c>
      <c r="F91" s="38">
        <v>8</v>
      </c>
      <c r="G91" s="160">
        <f>0.6*F91</f>
        <v>4.8</v>
      </c>
      <c r="H91" s="161">
        <v>0.24</v>
      </c>
      <c r="I91" s="162">
        <v>24</v>
      </c>
      <c r="J91" s="238">
        <v>5.76</v>
      </c>
      <c r="K91" s="240">
        <f t="shared" si="7"/>
        <v>74.88</v>
      </c>
      <c r="L91" s="176">
        <f t="shared" si="2"/>
        <v>3015.9359999999997</v>
      </c>
      <c r="M91" s="92">
        <v>12566.4</v>
      </c>
      <c r="N91" s="47">
        <f t="shared" si="3"/>
        <v>628.31999999999994</v>
      </c>
    </row>
    <row r="92" spans="2:14">
      <c r="B92" s="119"/>
      <c r="C92" s="60">
        <v>1000</v>
      </c>
      <c r="D92" s="61">
        <v>600</v>
      </c>
      <c r="E92" s="62">
        <v>60</v>
      </c>
      <c r="F92" s="60">
        <v>8</v>
      </c>
      <c r="G92" s="52">
        <f t="shared" si="8"/>
        <v>4.8</v>
      </c>
      <c r="H92" s="164">
        <v>0.28799999999999998</v>
      </c>
      <c r="I92" s="118">
        <v>20</v>
      </c>
      <c r="J92" s="64">
        <v>5.76</v>
      </c>
      <c r="K92" s="241">
        <f t="shared" si="7"/>
        <v>74.88</v>
      </c>
      <c r="L92" s="93">
        <f t="shared" si="2"/>
        <v>3619.1231999999995</v>
      </c>
      <c r="M92" s="85">
        <v>12566.4</v>
      </c>
      <c r="N92" s="94">
        <f t="shared" si="3"/>
        <v>753.98399999999992</v>
      </c>
    </row>
    <row r="93" spans="2:14" ht="18" thickBot="1">
      <c r="B93" s="279" t="s">
        <v>46</v>
      </c>
      <c r="C93" s="60">
        <v>1000</v>
      </c>
      <c r="D93" s="61">
        <v>600</v>
      </c>
      <c r="E93" s="62">
        <v>70</v>
      </c>
      <c r="F93" s="60">
        <v>3</v>
      </c>
      <c r="G93" s="52">
        <f t="shared" si="8"/>
        <v>1.7999999999999998</v>
      </c>
      <c r="H93" s="164">
        <v>0.126</v>
      </c>
      <c r="I93" s="118">
        <v>44</v>
      </c>
      <c r="J93" s="64">
        <v>5.5440000000000005</v>
      </c>
      <c r="K93" s="241">
        <f t="shared" si="7"/>
        <v>72.072000000000003</v>
      </c>
      <c r="L93" s="93">
        <f t="shared" si="2"/>
        <v>1583.3663999999999</v>
      </c>
      <c r="M93" s="85">
        <v>12566.4</v>
      </c>
      <c r="N93" s="94">
        <f t="shared" si="3"/>
        <v>879.64800000000002</v>
      </c>
    </row>
    <row r="94" spans="2:14" ht="18" thickBot="1">
      <c r="B94" s="279"/>
      <c r="C94" s="60">
        <v>1000</v>
      </c>
      <c r="D94" s="61">
        <v>600</v>
      </c>
      <c r="E94" s="62">
        <v>80</v>
      </c>
      <c r="F94" s="60">
        <v>5</v>
      </c>
      <c r="G94" s="52">
        <f t="shared" si="8"/>
        <v>3</v>
      </c>
      <c r="H94" s="63">
        <v>0.24</v>
      </c>
      <c r="I94" s="118">
        <v>24</v>
      </c>
      <c r="J94" s="64">
        <v>5.7600000000000007</v>
      </c>
      <c r="K94" s="241">
        <f t="shared" si="7"/>
        <v>74.88000000000001</v>
      </c>
      <c r="L94" s="93">
        <f t="shared" si="2"/>
        <v>3015.9359999999997</v>
      </c>
      <c r="M94" s="85">
        <v>12566.4</v>
      </c>
      <c r="N94" s="94">
        <f t="shared" si="3"/>
        <v>1005.3119999999999</v>
      </c>
    </row>
    <row r="95" spans="2:14" ht="18" thickBot="1">
      <c r="B95" s="279"/>
      <c r="C95" s="60">
        <v>1000</v>
      </c>
      <c r="D95" s="61">
        <v>600</v>
      </c>
      <c r="E95" s="62">
        <v>90</v>
      </c>
      <c r="F95" s="60">
        <v>5</v>
      </c>
      <c r="G95" s="52">
        <f t="shared" si="8"/>
        <v>3</v>
      </c>
      <c r="H95" s="63">
        <v>0.27</v>
      </c>
      <c r="I95" s="118">
        <v>20</v>
      </c>
      <c r="J95" s="64">
        <v>5.4</v>
      </c>
      <c r="K95" s="241">
        <f t="shared" si="7"/>
        <v>70.2</v>
      </c>
      <c r="L95" s="93">
        <f t="shared" si="2"/>
        <v>3392.9280000000003</v>
      </c>
      <c r="M95" s="85">
        <v>12566.4</v>
      </c>
      <c r="N95" s="94">
        <f t="shared" si="3"/>
        <v>1130.9760000000001</v>
      </c>
    </row>
    <row r="96" spans="2:14" ht="18" thickBot="1">
      <c r="B96" s="279"/>
      <c r="C96" s="60">
        <v>1000</v>
      </c>
      <c r="D96" s="61">
        <v>600</v>
      </c>
      <c r="E96" s="62">
        <v>100</v>
      </c>
      <c r="F96" s="60">
        <v>4</v>
      </c>
      <c r="G96" s="52">
        <f t="shared" si="8"/>
        <v>2.4</v>
      </c>
      <c r="H96" s="63">
        <v>0.24</v>
      </c>
      <c r="I96" s="118">
        <v>24</v>
      </c>
      <c r="J96" s="242">
        <v>5.76</v>
      </c>
      <c r="K96" s="241">
        <f t="shared" si="7"/>
        <v>74.88</v>
      </c>
      <c r="L96" s="93">
        <f t="shared" si="2"/>
        <v>3015.9359999999997</v>
      </c>
      <c r="M96" s="85">
        <v>12566.4</v>
      </c>
      <c r="N96" s="94">
        <f t="shared" si="3"/>
        <v>1256.6399999999999</v>
      </c>
    </row>
    <row r="97" spans="2:14" ht="18" thickBot="1">
      <c r="B97" s="279"/>
      <c r="C97" s="60">
        <v>1000</v>
      </c>
      <c r="D97" s="61">
        <v>600</v>
      </c>
      <c r="E97" s="62">
        <v>110</v>
      </c>
      <c r="F97" s="60">
        <v>4</v>
      </c>
      <c r="G97" s="52">
        <f t="shared" si="8"/>
        <v>2.4</v>
      </c>
      <c r="H97" s="63">
        <v>0.26400000000000001</v>
      </c>
      <c r="I97" s="118">
        <v>20</v>
      </c>
      <c r="J97" s="64">
        <v>5.28</v>
      </c>
      <c r="K97" s="241">
        <f t="shared" si="7"/>
        <v>68.64</v>
      </c>
      <c r="L97" s="93">
        <f t="shared" si="2"/>
        <v>3317.5295999999998</v>
      </c>
      <c r="M97" s="85">
        <v>12566.4</v>
      </c>
      <c r="N97" s="94">
        <f t="shared" si="3"/>
        <v>1382.3040000000001</v>
      </c>
    </row>
    <row r="98" spans="2:14" ht="18" thickBot="1">
      <c r="B98" s="279"/>
      <c r="C98" s="60">
        <v>1000</v>
      </c>
      <c r="D98" s="61">
        <v>600</v>
      </c>
      <c r="E98" s="62">
        <v>120</v>
      </c>
      <c r="F98" s="60">
        <v>4</v>
      </c>
      <c r="G98" s="52">
        <f t="shared" si="8"/>
        <v>2.4</v>
      </c>
      <c r="H98" s="63">
        <v>0.28799999999999998</v>
      </c>
      <c r="I98" s="118">
        <v>20</v>
      </c>
      <c r="J98" s="64">
        <v>5.76</v>
      </c>
      <c r="K98" s="241">
        <f t="shared" si="7"/>
        <v>74.88</v>
      </c>
      <c r="L98" s="93">
        <f t="shared" si="2"/>
        <v>3619.1231999999995</v>
      </c>
      <c r="M98" s="85">
        <v>12566.4</v>
      </c>
      <c r="N98" s="94">
        <f t="shared" si="3"/>
        <v>1507.9679999999998</v>
      </c>
    </row>
    <row r="99" spans="2:14" ht="18" thickBot="1">
      <c r="B99" s="279"/>
      <c r="C99" s="60">
        <v>1000</v>
      </c>
      <c r="D99" s="61">
        <v>600</v>
      </c>
      <c r="E99" s="62">
        <v>130</v>
      </c>
      <c r="F99" s="60">
        <v>3</v>
      </c>
      <c r="G99" s="52">
        <f t="shared" si="8"/>
        <v>1.7999999999999998</v>
      </c>
      <c r="H99" s="63">
        <v>0.23399999999999999</v>
      </c>
      <c r="I99" s="118">
        <v>24</v>
      </c>
      <c r="J99" s="64">
        <v>5.6159999999999997</v>
      </c>
      <c r="K99" s="241">
        <f t="shared" si="7"/>
        <v>73.007999999999996</v>
      </c>
      <c r="L99" s="93">
        <f t="shared" si="2"/>
        <v>2940.5375999999997</v>
      </c>
      <c r="M99" s="85">
        <v>12566.4</v>
      </c>
      <c r="N99" s="94">
        <f t="shared" si="3"/>
        <v>1633.6320000000001</v>
      </c>
    </row>
    <row r="100" spans="2:14" ht="18" thickBot="1">
      <c r="B100" s="279"/>
      <c r="C100" s="60">
        <v>1000</v>
      </c>
      <c r="D100" s="61">
        <v>600</v>
      </c>
      <c r="E100" s="62">
        <v>140</v>
      </c>
      <c r="F100" s="60">
        <v>2</v>
      </c>
      <c r="G100" s="52">
        <f t="shared" si="8"/>
        <v>1.2</v>
      </c>
      <c r="H100" s="63">
        <v>0.16800000000000001</v>
      </c>
      <c r="I100" s="118">
        <v>32</v>
      </c>
      <c r="J100" s="64">
        <v>5.3760000000000003</v>
      </c>
      <c r="K100" s="241">
        <f t="shared" si="7"/>
        <v>69.888000000000005</v>
      </c>
      <c r="L100" s="93">
        <f t="shared" si="2"/>
        <v>2111.1552000000001</v>
      </c>
      <c r="M100" s="85">
        <v>12566.4</v>
      </c>
      <c r="N100" s="94">
        <f t="shared" si="3"/>
        <v>1759.2960000000003</v>
      </c>
    </row>
    <row r="101" spans="2:14" ht="18" thickBot="1">
      <c r="B101" s="279"/>
      <c r="C101" s="60">
        <v>1000</v>
      </c>
      <c r="D101" s="61">
        <v>600</v>
      </c>
      <c r="E101" s="62">
        <v>150</v>
      </c>
      <c r="F101" s="60">
        <v>2</v>
      </c>
      <c r="G101" s="52">
        <f t="shared" si="8"/>
        <v>1.2</v>
      </c>
      <c r="H101" s="63">
        <v>0.18</v>
      </c>
      <c r="I101" s="118">
        <v>32</v>
      </c>
      <c r="J101" s="64">
        <v>5.76</v>
      </c>
      <c r="K101" s="241">
        <f t="shared" si="7"/>
        <v>74.88</v>
      </c>
      <c r="L101" s="93">
        <f t="shared" si="2"/>
        <v>2261.9519999999998</v>
      </c>
      <c r="M101" s="85">
        <v>12566.4</v>
      </c>
      <c r="N101" s="94">
        <f t="shared" si="3"/>
        <v>1884.9599999999998</v>
      </c>
    </row>
    <row r="102" spans="2:14" ht="18" thickBot="1">
      <c r="B102" s="279"/>
      <c r="C102" s="60">
        <v>1000</v>
      </c>
      <c r="D102" s="61">
        <v>600</v>
      </c>
      <c r="E102" s="62">
        <v>160</v>
      </c>
      <c r="F102" s="60">
        <v>3</v>
      </c>
      <c r="G102" s="52">
        <f t="shared" si="8"/>
        <v>1.7999999999999998</v>
      </c>
      <c r="H102" s="63">
        <v>0.28800000000000003</v>
      </c>
      <c r="I102" s="118">
        <v>20</v>
      </c>
      <c r="J102" s="64">
        <v>5.7600000000000007</v>
      </c>
      <c r="K102" s="241">
        <f t="shared" si="7"/>
        <v>74.88000000000001</v>
      </c>
      <c r="L102" s="93">
        <f t="shared" si="2"/>
        <v>3619.1232000000005</v>
      </c>
      <c r="M102" s="85">
        <v>12566.4</v>
      </c>
      <c r="N102" s="94">
        <f t="shared" si="3"/>
        <v>2010.6240000000005</v>
      </c>
    </row>
    <row r="103" spans="2:14" ht="18" thickBot="1">
      <c r="B103" s="279"/>
      <c r="C103" s="60">
        <v>1000</v>
      </c>
      <c r="D103" s="61">
        <v>600</v>
      </c>
      <c r="E103" s="62">
        <v>170</v>
      </c>
      <c r="F103" s="60">
        <v>2</v>
      </c>
      <c r="G103" s="52">
        <f t="shared" si="8"/>
        <v>1.2</v>
      </c>
      <c r="H103" s="63">
        <v>0.20400000000000001</v>
      </c>
      <c r="I103" s="118">
        <v>28</v>
      </c>
      <c r="J103" s="64">
        <v>5.7120000000000006</v>
      </c>
      <c r="K103" s="241">
        <f t="shared" si="7"/>
        <v>74.256000000000014</v>
      </c>
      <c r="L103" s="93">
        <f t="shared" ref="L103:L165" si="9">M103*H103</f>
        <v>2563.5455999999999</v>
      </c>
      <c r="M103" s="85">
        <v>12566.4</v>
      </c>
      <c r="N103" s="94">
        <f t="shared" ref="N103:N165" si="10">L103/G103</f>
        <v>2136.288</v>
      </c>
    </row>
    <row r="104" spans="2:14" ht="18" thickBot="1">
      <c r="B104" s="279"/>
      <c r="C104" s="60">
        <v>1000</v>
      </c>
      <c r="D104" s="61">
        <v>600</v>
      </c>
      <c r="E104" s="62">
        <v>180</v>
      </c>
      <c r="F104" s="60">
        <v>2</v>
      </c>
      <c r="G104" s="52">
        <f t="shared" si="8"/>
        <v>1.2</v>
      </c>
      <c r="H104" s="63">
        <v>0.216</v>
      </c>
      <c r="I104" s="118">
        <v>24</v>
      </c>
      <c r="J104" s="64">
        <v>5.1840000000000002</v>
      </c>
      <c r="K104" s="241">
        <f t="shared" si="7"/>
        <v>67.391999999999996</v>
      </c>
      <c r="L104" s="93">
        <f t="shared" si="9"/>
        <v>2714.3424</v>
      </c>
      <c r="M104" s="85">
        <v>12566.4</v>
      </c>
      <c r="N104" s="94">
        <f t="shared" si="10"/>
        <v>2261.9520000000002</v>
      </c>
    </row>
    <row r="105" spans="2:14" ht="18" thickBot="1">
      <c r="B105" s="279"/>
      <c r="C105" s="60">
        <v>1000</v>
      </c>
      <c r="D105" s="61">
        <v>600</v>
      </c>
      <c r="E105" s="62">
        <v>190</v>
      </c>
      <c r="F105" s="60">
        <v>2</v>
      </c>
      <c r="G105" s="52">
        <f t="shared" si="8"/>
        <v>1.2</v>
      </c>
      <c r="H105" s="63">
        <v>0.22799999999999998</v>
      </c>
      <c r="I105" s="118">
        <v>24</v>
      </c>
      <c r="J105" s="64">
        <v>5.4719999999999995</v>
      </c>
      <c r="K105" s="241">
        <f t="shared" si="7"/>
        <v>71.135999999999996</v>
      </c>
      <c r="L105" s="93">
        <f t="shared" si="9"/>
        <v>2865.1391999999996</v>
      </c>
      <c r="M105" s="85">
        <v>12566.4</v>
      </c>
      <c r="N105" s="94">
        <f t="shared" si="10"/>
        <v>2387.616</v>
      </c>
    </row>
    <row r="106" spans="2:14" ht="18" thickBot="1">
      <c r="B106" s="279"/>
      <c r="C106" s="60">
        <v>1000</v>
      </c>
      <c r="D106" s="61">
        <v>600</v>
      </c>
      <c r="E106" s="62">
        <v>200</v>
      </c>
      <c r="F106" s="60">
        <v>2</v>
      </c>
      <c r="G106" s="52">
        <f t="shared" si="8"/>
        <v>1.2</v>
      </c>
      <c r="H106" s="164">
        <v>0.24</v>
      </c>
      <c r="I106" s="118">
        <v>24</v>
      </c>
      <c r="J106" s="64">
        <v>5.76</v>
      </c>
      <c r="K106" s="241">
        <f t="shared" si="7"/>
        <v>74.88</v>
      </c>
      <c r="L106" s="93">
        <f t="shared" si="9"/>
        <v>3015.9359999999997</v>
      </c>
      <c r="M106" s="85">
        <v>12566.4</v>
      </c>
      <c r="N106" s="94">
        <f t="shared" si="10"/>
        <v>2513.2799999999997</v>
      </c>
    </row>
    <row r="107" spans="2:14" ht="18" thickBot="1">
      <c r="B107" s="279"/>
      <c r="C107" s="60">
        <v>1000</v>
      </c>
      <c r="D107" s="61">
        <v>600</v>
      </c>
      <c r="E107" s="62">
        <v>210</v>
      </c>
      <c r="F107" s="60">
        <v>2</v>
      </c>
      <c r="G107" s="52">
        <f t="shared" si="8"/>
        <v>1.2</v>
      </c>
      <c r="H107" s="164">
        <v>0.252</v>
      </c>
      <c r="I107" s="118">
        <v>20</v>
      </c>
      <c r="J107" s="64">
        <v>5.04</v>
      </c>
      <c r="K107" s="241">
        <f t="shared" si="7"/>
        <v>65.52</v>
      </c>
      <c r="L107" s="93">
        <f t="shared" si="9"/>
        <v>3166.7327999999998</v>
      </c>
      <c r="M107" s="85">
        <v>12566.4</v>
      </c>
      <c r="N107" s="94">
        <f t="shared" si="10"/>
        <v>2638.944</v>
      </c>
    </row>
    <row r="108" spans="2:14" ht="18" thickBot="1">
      <c r="B108" s="279"/>
      <c r="C108" s="60">
        <v>1000</v>
      </c>
      <c r="D108" s="61">
        <v>600</v>
      </c>
      <c r="E108" s="62">
        <v>220</v>
      </c>
      <c r="F108" s="60">
        <v>2</v>
      </c>
      <c r="G108" s="52">
        <f t="shared" si="8"/>
        <v>1.2</v>
      </c>
      <c r="H108" s="164">
        <v>0.26400000000000001</v>
      </c>
      <c r="I108" s="118">
        <v>20</v>
      </c>
      <c r="J108" s="242">
        <v>5.28</v>
      </c>
      <c r="K108" s="241">
        <f t="shared" si="7"/>
        <v>68.64</v>
      </c>
      <c r="L108" s="93">
        <f t="shared" si="9"/>
        <v>3317.5295999999998</v>
      </c>
      <c r="M108" s="85">
        <v>12566.4</v>
      </c>
      <c r="N108" s="94">
        <f t="shared" si="10"/>
        <v>2764.6080000000002</v>
      </c>
    </row>
    <row r="109" spans="2:14" ht="18" thickBot="1">
      <c r="B109" s="279"/>
      <c r="C109" s="60">
        <v>1000</v>
      </c>
      <c r="D109" s="61">
        <v>600</v>
      </c>
      <c r="E109" s="62">
        <v>230</v>
      </c>
      <c r="F109" s="60">
        <v>2</v>
      </c>
      <c r="G109" s="52">
        <f t="shared" si="8"/>
        <v>1.2</v>
      </c>
      <c r="H109" s="63">
        <v>0.27600000000000002</v>
      </c>
      <c r="I109" s="118">
        <v>20</v>
      </c>
      <c r="J109" s="64">
        <v>5.52</v>
      </c>
      <c r="K109" s="241">
        <f t="shared" si="7"/>
        <v>71.759999999999991</v>
      </c>
      <c r="L109" s="93">
        <f t="shared" si="9"/>
        <v>3468.3264000000004</v>
      </c>
      <c r="M109" s="85">
        <v>12566.4</v>
      </c>
      <c r="N109" s="94">
        <f t="shared" si="10"/>
        <v>2890.2720000000004</v>
      </c>
    </row>
    <row r="110" spans="2:14" ht="18" thickBot="1">
      <c r="B110" s="279"/>
      <c r="C110" s="60">
        <v>1000</v>
      </c>
      <c r="D110" s="61">
        <v>600</v>
      </c>
      <c r="E110" s="62">
        <v>240</v>
      </c>
      <c r="F110" s="60">
        <v>2</v>
      </c>
      <c r="G110" s="52">
        <f t="shared" si="8"/>
        <v>1.2</v>
      </c>
      <c r="H110" s="63">
        <v>0.28799999999999998</v>
      </c>
      <c r="I110" s="118">
        <v>20</v>
      </c>
      <c r="J110" s="64">
        <v>5.76</v>
      </c>
      <c r="K110" s="241">
        <f t="shared" si="7"/>
        <v>74.88</v>
      </c>
      <c r="L110" s="93">
        <f t="shared" si="9"/>
        <v>3619.1231999999995</v>
      </c>
      <c r="M110" s="85">
        <v>12566.4</v>
      </c>
      <c r="N110" s="94">
        <f t="shared" si="10"/>
        <v>3015.9359999999997</v>
      </c>
    </row>
    <row r="111" spans="2:14" ht="18" thickBot="1">
      <c r="B111" s="279"/>
      <c r="C111" s="68">
        <v>1000</v>
      </c>
      <c r="D111" s="69">
        <v>600</v>
      </c>
      <c r="E111" s="70">
        <v>250</v>
      </c>
      <c r="F111" s="68">
        <v>2</v>
      </c>
      <c r="G111" s="174">
        <f t="shared" si="8"/>
        <v>1.2</v>
      </c>
      <c r="H111" s="72">
        <v>0.3</v>
      </c>
      <c r="I111" s="120">
        <v>16</v>
      </c>
      <c r="J111" s="74">
        <v>4.8</v>
      </c>
      <c r="K111" s="248">
        <f t="shared" si="7"/>
        <v>62.4</v>
      </c>
      <c r="L111" s="98">
        <f t="shared" si="9"/>
        <v>3769.9199999999996</v>
      </c>
      <c r="M111" s="90">
        <v>12566.4</v>
      </c>
      <c r="N111" s="99">
        <f t="shared" si="10"/>
        <v>3141.6</v>
      </c>
    </row>
    <row r="112" spans="2:14">
      <c r="B112" s="111" t="s">
        <v>48</v>
      </c>
      <c r="C112" s="38">
        <v>1000</v>
      </c>
      <c r="D112" s="39">
        <v>600</v>
      </c>
      <c r="E112" s="40">
        <v>50</v>
      </c>
      <c r="F112" s="38">
        <v>6</v>
      </c>
      <c r="G112" s="160">
        <f>0.6*F112</f>
        <v>3.5999999999999996</v>
      </c>
      <c r="H112" s="161">
        <v>0.18</v>
      </c>
      <c r="I112" s="162">
        <v>32</v>
      </c>
      <c r="J112" s="238">
        <v>5.76</v>
      </c>
      <c r="K112" s="245">
        <f t="shared" si="7"/>
        <v>74.88</v>
      </c>
      <c r="L112" s="176">
        <f t="shared" si="9"/>
        <v>2474.9279999999999</v>
      </c>
      <c r="M112" s="92">
        <v>13749.6</v>
      </c>
      <c r="N112" s="47">
        <f t="shared" si="10"/>
        <v>687.48</v>
      </c>
    </row>
    <row r="113" spans="2:14">
      <c r="B113" s="119"/>
      <c r="C113" s="60">
        <v>1000</v>
      </c>
      <c r="D113" s="61">
        <v>600</v>
      </c>
      <c r="E113" s="62">
        <v>60</v>
      </c>
      <c r="F113" s="60">
        <v>5</v>
      </c>
      <c r="G113" s="52">
        <f t="shared" si="8"/>
        <v>3</v>
      </c>
      <c r="H113" s="164">
        <v>0.18</v>
      </c>
      <c r="I113" s="118">
        <v>32</v>
      </c>
      <c r="J113" s="64">
        <v>5.76</v>
      </c>
      <c r="K113" s="241">
        <f t="shared" si="7"/>
        <v>74.88</v>
      </c>
      <c r="L113" s="93">
        <f t="shared" si="9"/>
        <v>2474.9279999999999</v>
      </c>
      <c r="M113" s="85">
        <v>13749.6</v>
      </c>
      <c r="N113" s="94">
        <f t="shared" si="10"/>
        <v>824.976</v>
      </c>
    </row>
    <row r="114" spans="2:14" ht="18" thickBot="1">
      <c r="B114" s="279" t="s">
        <v>46</v>
      </c>
      <c r="C114" s="60">
        <v>1000</v>
      </c>
      <c r="D114" s="61">
        <v>600</v>
      </c>
      <c r="E114" s="62">
        <v>70</v>
      </c>
      <c r="F114" s="60">
        <v>3</v>
      </c>
      <c r="G114" s="52">
        <f t="shared" si="8"/>
        <v>1.7999999999999998</v>
      </c>
      <c r="H114" s="164">
        <v>0.126</v>
      </c>
      <c r="I114" s="118">
        <v>44</v>
      </c>
      <c r="J114" s="64">
        <v>5.5440000000000005</v>
      </c>
      <c r="K114" s="241">
        <f t="shared" si="7"/>
        <v>72.072000000000003</v>
      </c>
      <c r="L114" s="93">
        <f t="shared" si="9"/>
        <v>1732.4496000000001</v>
      </c>
      <c r="M114" s="85">
        <v>13749.6</v>
      </c>
      <c r="N114" s="94">
        <f t="shared" si="10"/>
        <v>962.47200000000021</v>
      </c>
    </row>
    <row r="115" spans="2:14" ht="18" thickBot="1">
      <c r="B115" s="279"/>
      <c r="C115" s="60">
        <v>1000</v>
      </c>
      <c r="D115" s="61">
        <v>600</v>
      </c>
      <c r="E115" s="62">
        <v>80</v>
      </c>
      <c r="F115" s="60">
        <v>5</v>
      </c>
      <c r="G115" s="52">
        <f t="shared" si="8"/>
        <v>3</v>
      </c>
      <c r="H115" s="63">
        <v>0.24</v>
      </c>
      <c r="I115" s="118">
        <v>24</v>
      </c>
      <c r="J115" s="64">
        <v>5.76</v>
      </c>
      <c r="K115" s="241">
        <f t="shared" si="7"/>
        <v>74.88</v>
      </c>
      <c r="L115" s="93">
        <f t="shared" si="9"/>
        <v>3299.904</v>
      </c>
      <c r="M115" s="85">
        <v>13749.6</v>
      </c>
      <c r="N115" s="94">
        <f t="shared" si="10"/>
        <v>1099.9680000000001</v>
      </c>
    </row>
    <row r="116" spans="2:14" ht="18" thickBot="1">
      <c r="B116" s="279"/>
      <c r="C116" s="60">
        <v>1000</v>
      </c>
      <c r="D116" s="61">
        <v>600</v>
      </c>
      <c r="E116" s="62">
        <v>90</v>
      </c>
      <c r="F116" s="60">
        <v>5</v>
      </c>
      <c r="G116" s="52">
        <f t="shared" si="8"/>
        <v>3</v>
      </c>
      <c r="H116" s="63">
        <v>0.27</v>
      </c>
      <c r="I116" s="118">
        <v>20</v>
      </c>
      <c r="J116" s="64">
        <v>5.4</v>
      </c>
      <c r="K116" s="241">
        <f t="shared" si="7"/>
        <v>70.2</v>
      </c>
      <c r="L116" s="93">
        <f t="shared" si="9"/>
        <v>3712.3920000000003</v>
      </c>
      <c r="M116" s="85">
        <v>13749.6</v>
      </c>
      <c r="N116" s="94">
        <f t="shared" si="10"/>
        <v>1237.4640000000002</v>
      </c>
    </row>
    <row r="117" spans="2:14" ht="18" thickBot="1">
      <c r="B117" s="279"/>
      <c r="C117" s="60">
        <v>1000</v>
      </c>
      <c r="D117" s="61">
        <v>600</v>
      </c>
      <c r="E117" s="62">
        <v>100</v>
      </c>
      <c r="F117" s="60">
        <v>4</v>
      </c>
      <c r="G117" s="52">
        <f t="shared" si="8"/>
        <v>2.4</v>
      </c>
      <c r="H117" s="63">
        <v>0.24</v>
      </c>
      <c r="I117" s="118">
        <v>24</v>
      </c>
      <c r="J117" s="242">
        <v>5.76</v>
      </c>
      <c r="K117" s="241">
        <f t="shared" si="7"/>
        <v>74.88</v>
      </c>
      <c r="L117" s="93">
        <f t="shared" si="9"/>
        <v>3299.904</v>
      </c>
      <c r="M117" s="85">
        <v>13749.6</v>
      </c>
      <c r="N117" s="94">
        <f t="shared" si="10"/>
        <v>1374.96</v>
      </c>
    </row>
    <row r="118" spans="2:14" ht="18" thickBot="1">
      <c r="B118" s="279"/>
      <c r="C118" s="60">
        <v>1000</v>
      </c>
      <c r="D118" s="61">
        <v>600</v>
      </c>
      <c r="E118" s="62">
        <v>110</v>
      </c>
      <c r="F118" s="60">
        <v>3</v>
      </c>
      <c r="G118" s="52">
        <f t="shared" si="8"/>
        <v>1.7999999999999998</v>
      </c>
      <c r="H118" s="63">
        <v>0.19800000000000001</v>
      </c>
      <c r="I118" s="118">
        <v>28</v>
      </c>
      <c r="J118" s="64">
        <v>5.5440000000000005</v>
      </c>
      <c r="K118" s="241">
        <f t="shared" si="7"/>
        <v>72.072000000000003</v>
      </c>
      <c r="L118" s="93">
        <f t="shared" si="9"/>
        <v>2722.4208000000003</v>
      </c>
      <c r="M118" s="85">
        <v>13749.6</v>
      </c>
      <c r="N118" s="94">
        <f t="shared" si="10"/>
        <v>1512.4560000000004</v>
      </c>
    </row>
    <row r="119" spans="2:14" ht="18" thickBot="1">
      <c r="B119" s="279"/>
      <c r="C119" s="60">
        <v>1000</v>
      </c>
      <c r="D119" s="61">
        <v>600</v>
      </c>
      <c r="E119" s="62">
        <v>120</v>
      </c>
      <c r="F119" s="60">
        <v>2</v>
      </c>
      <c r="G119" s="52">
        <f t="shared" si="8"/>
        <v>1.2</v>
      </c>
      <c r="H119" s="63">
        <v>0.14399999999999999</v>
      </c>
      <c r="I119" s="118">
        <v>40</v>
      </c>
      <c r="J119" s="64">
        <v>5.76</v>
      </c>
      <c r="K119" s="241">
        <f t="shared" si="7"/>
        <v>74.88</v>
      </c>
      <c r="L119" s="93">
        <f t="shared" si="9"/>
        <v>1979.9423999999999</v>
      </c>
      <c r="M119" s="85">
        <v>13749.6</v>
      </c>
      <c r="N119" s="94">
        <f t="shared" si="10"/>
        <v>1649.952</v>
      </c>
    </row>
    <row r="120" spans="2:14" ht="18" thickBot="1">
      <c r="B120" s="279"/>
      <c r="C120" s="60">
        <v>1000</v>
      </c>
      <c r="D120" s="61">
        <v>600</v>
      </c>
      <c r="E120" s="62">
        <v>130</v>
      </c>
      <c r="F120" s="60">
        <v>3</v>
      </c>
      <c r="G120" s="52">
        <f t="shared" si="8"/>
        <v>1.7999999999999998</v>
      </c>
      <c r="H120" s="63">
        <v>0.23399999999999999</v>
      </c>
      <c r="I120" s="118">
        <v>24</v>
      </c>
      <c r="J120" s="64">
        <v>5.6159999999999997</v>
      </c>
      <c r="K120" s="241">
        <f t="shared" si="7"/>
        <v>73.007999999999996</v>
      </c>
      <c r="L120" s="93">
        <f t="shared" si="9"/>
        <v>3217.4063999999998</v>
      </c>
      <c r="M120" s="85">
        <v>13749.6</v>
      </c>
      <c r="N120" s="94">
        <f t="shared" si="10"/>
        <v>1787.4480000000001</v>
      </c>
    </row>
    <row r="121" spans="2:14" ht="18" thickBot="1">
      <c r="B121" s="279"/>
      <c r="C121" s="60">
        <v>1000</v>
      </c>
      <c r="D121" s="61">
        <v>600</v>
      </c>
      <c r="E121" s="62">
        <v>140</v>
      </c>
      <c r="F121" s="60">
        <v>2</v>
      </c>
      <c r="G121" s="52">
        <f t="shared" si="8"/>
        <v>1.2</v>
      </c>
      <c r="H121" s="63">
        <v>0.16800000000000001</v>
      </c>
      <c r="I121" s="118">
        <v>32</v>
      </c>
      <c r="J121" s="64">
        <v>5.3760000000000003</v>
      </c>
      <c r="K121" s="241">
        <f t="shared" si="7"/>
        <v>69.888000000000005</v>
      </c>
      <c r="L121" s="93">
        <f t="shared" si="9"/>
        <v>2309.9328</v>
      </c>
      <c r="M121" s="85">
        <v>13749.6</v>
      </c>
      <c r="N121" s="94">
        <f t="shared" si="10"/>
        <v>1924.9440000000002</v>
      </c>
    </row>
    <row r="122" spans="2:14" ht="18" thickBot="1">
      <c r="B122" s="279"/>
      <c r="C122" s="60">
        <v>1000</v>
      </c>
      <c r="D122" s="61">
        <v>600</v>
      </c>
      <c r="E122" s="62">
        <v>150</v>
      </c>
      <c r="F122" s="60">
        <v>2</v>
      </c>
      <c r="G122" s="52">
        <f t="shared" si="8"/>
        <v>1.2</v>
      </c>
      <c r="H122" s="63">
        <v>0.18</v>
      </c>
      <c r="I122" s="118">
        <v>32</v>
      </c>
      <c r="J122" s="64">
        <v>5.76</v>
      </c>
      <c r="K122" s="241">
        <f t="shared" si="7"/>
        <v>74.88</v>
      </c>
      <c r="L122" s="93">
        <f t="shared" si="9"/>
        <v>2474.9279999999999</v>
      </c>
      <c r="M122" s="85">
        <v>13749.6</v>
      </c>
      <c r="N122" s="94">
        <f t="shared" si="10"/>
        <v>2062.44</v>
      </c>
    </row>
    <row r="123" spans="2:14" ht="18" thickBot="1">
      <c r="B123" s="279"/>
      <c r="C123" s="60">
        <v>1000</v>
      </c>
      <c r="D123" s="61">
        <v>600</v>
      </c>
      <c r="E123" s="62">
        <v>160</v>
      </c>
      <c r="F123" s="60">
        <v>3</v>
      </c>
      <c r="G123" s="52">
        <f t="shared" si="8"/>
        <v>1.7999999999999998</v>
      </c>
      <c r="H123" s="63">
        <v>0.28800000000000003</v>
      </c>
      <c r="I123" s="118">
        <v>20</v>
      </c>
      <c r="J123" s="64">
        <v>5.7600000000000007</v>
      </c>
      <c r="K123" s="241">
        <f t="shared" si="7"/>
        <v>74.88000000000001</v>
      </c>
      <c r="L123" s="93">
        <f t="shared" si="9"/>
        <v>3959.8848000000007</v>
      </c>
      <c r="M123" s="85">
        <v>13749.6</v>
      </c>
      <c r="N123" s="94">
        <f t="shared" si="10"/>
        <v>2199.9360000000006</v>
      </c>
    </row>
    <row r="124" spans="2:14" ht="18" thickBot="1">
      <c r="B124" s="279"/>
      <c r="C124" s="60">
        <v>1000</v>
      </c>
      <c r="D124" s="61">
        <v>600</v>
      </c>
      <c r="E124" s="62">
        <v>170</v>
      </c>
      <c r="F124" s="60">
        <v>2</v>
      </c>
      <c r="G124" s="52">
        <f t="shared" si="8"/>
        <v>1.2</v>
      </c>
      <c r="H124" s="63">
        <v>0.20400000000000001</v>
      </c>
      <c r="I124" s="118">
        <v>28</v>
      </c>
      <c r="J124" s="64">
        <v>5.7120000000000006</v>
      </c>
      <c r="K124" s="241">
        <f t="shared" si="7"/>
        <v>74.256000000000014</v>
      </c>
      <c r="L124" s="93">
        <f t="shared" si="9"/>
        <v>2804.9184000000005</v>
      </c>
      <c r="M124" s="85">
        <v>13749.6</v>
      </c>
      <c r="N124" s="94">
        <f t="shared" si="10"/>
        <v>2337.4320000000007</v>
      </c>
    </row>
    <row r="125" spans="2:14" ht="18" thickBot="1">
      <c r="B125" s="279"/>
      <c r="C125" s="60">
        <v>1000</v>
      </c>
      <c r="D125" s="61">
        <v>600</v>
      </c>
      <c r="E125" s="62">
        <v>180</v>
      </c>
      <c r="F125" s="60">
        <v>1</v>
      </c>
      <c r="G125" s="52">
        <f t="shared" si="8"/>
        <v>0.6</v>
      </c>
      <c r="H125" s="63">
        <v>0.108</v>
      </c>
      <c r="I125" s="118">
        <v>52</v>
      </c>
      <c r="J125" s="64">
        <v>5.6159999999999997</v>
      </c>
      <c r="K125" s="241">
        <f t="shared" si="7"/>
        <v>73.007999999999996</v>
      </c>
      <c r="L125" s="93">
        <f t="shared" si="9"/>
        <v>1484.9567999999999</v>
      </c>
      <c r="M125" s="85">
        <v>13749.6</v>
      </c>
      <c r="N125" s="94">
        <f t="shared" si="10"/>
        <v>2474.9279999999999</v>
      </c>
    </row>
    <row r="126" spans="2:14" ht="18" thickBot="1">
      <c r="B126" s="279"/>
      <c r="C126" s="60">
        <v>1000</v>
      </c>
      <c r="D126" s="61">
        <v>600</v>
      </c>
      <c r="E126" s="62">
        <v>190</v>
      </c>
      <c r="F126" s="60">
        <v>1</v>
      </c>
      <c r="G126" s="52">
        <f t="shared" si="8"/>
        <v>0.6</v>
      </c>
      <c r="H126" s="63">
        <v>0.11399999999999999</v>
      </c>
      <c r="I126" s="118">
        <v>48</v>
      </c>
      <c r="J126" s="64">
        <v>5.4719999999999995</v>
      </c>
      <c r="K126" s="241">
        <f t="shared" si="7"/>
        <v>71.135999999999996</v>
      </c>
      <c r="L126" s="93">
        <f t="shared" si="9"/>
        <v>1567.4543999999999</v>
      </c>
      <c r="M126" s="85">
        <v>13749.6</v>
      </c>
      <c r="N126" s="94">
        <f t="shared" si="10"/>
        <v>2612.424</v>
      </c>
    </row>
    <row r="127" spans="2:14" ht="18" thickBot="1">
      <c r="B127" s="279"/>
      <c r="C127" s="60">
        <v>1000</v>
      </c>
      <c r="D127" s="61">
        <v>600</v>
      </c>
      <c r="E127" s="62">
        <v>200</v>
      </c>
      <c r="F127" s="60">
        <v>1</v>
      </c>
      <c r="G127" s="52">
        <f t="shared" si="8"/>
        <v>0.6</v>
      </c>
      <c r="H127" s="164">
        <v>0.12</v>
      </c>
      <c r="I127" s="118">
        <v>48</v>
      </c>
      <c r="J127" s="64">
        <v>5.76</v>
      </c>
      <c r="K127" s="241">
        <f t="shared" si="7"/>
        <v>74.88</v>
      </c>
      <c r="L127" s="93">
        <f t="shared" si="9"/>
        <v>1649.952</v>
      </c>
      <c r="M127" s="85">
        <v>13749.6</v>
      </c>
      <c r="N127" s="94">
        <f t="shared" si="10"/>
        <v>2749.92</v>
      </c>
    </row>
    <row r="128" spans="2:14" ht="18" thickBot="1">
      <c r="B128" s="279"/>
      <c r="C128" s="60">
        <v>1000</v>
      </c>
      <c r="D128" s="61">
        <v>600</v>
      </c>
      <c r="E128" s="62">
        <v>210</v>
      </c>
      <c r="F128" s="60">
        <v>1</v>
      </c>
      <c r="G128" s="52">
        <f t="shared" si="8"/>
        <v>0.6</v>
      </c>
      <c r="H128" s="164">
        <v>0.126</v>
      </c>
      <c r="I128" s="118">
        <v>44</v>
      </c>
      <c r="J128" s="64">
        <v>5.5440000000000005</v>
      </c>
      <c r="K128" s="241">
        <f t="shared" si="7"/>
        <v>72.072000000000003</v>
      </c>
      <c r="L128" s="93">
        <f t="shared" si="9"/>
        <v>1732.4496000000001</v>
      </c>
      <c r="M128" s="85">
        <v>13749.6</v>
      </c>
      <c r="N128" s="94">
        <f t="shared" si="10"/>
        <v>2887.4160000000002</v>
      </c>
    </row>
    <row r="129" spans="2:14" ht="18" thickBot="1">
      <c r="B129" s="279"/>
      <c r="C129" s="60">
        <v>1000</v>
      </c>
      <c r="D129" s="61">
        <v>600</v>
      </c>
      <c r="E129" s="62">
        <v>220</v>
      </c>
      <c r="F129" s="60">
        <v>1</v>
      </c>
      <c r="G129" s="52">
        <f t="shared" si="8"/>
        <v>0.6</v>
      </c>
      <c r="H129" s="164">
        <v>0.13200000000000001</v>
      </c>
      <c r="I129" s="118">
        <v>40</v>
      </c>
      <c r="J129" s="242">
        <v>5.28</v>
      </c>
      <c r="K129" s="241">
        <f t="shared" si="7"/>
        <v>68.64</v>
      </c>
      <c r="L129" s="93">
        <f t="shared" si="9"/>
        <v>1814.9472000000001</v>
      </c>
      <c r="M129" s="85">
        <v>13749.6</v>
      </c>
      <c r="N129" s="94">
        <f t="shared" si="10"/>
        <v>3024.9120000000003</v>
      </c>
    </row>
    <row r="130" spans="2:14" ht="18" thickBot="1">
      <c r="B130" s="279"/>
      <c r="C130" s="60">
        <v>1000</v>
      </c>
      <c r="D130" s="61">
        <v>600</v>
      </c>
      <c r="E130" s="62">
        <v>230</v>
      </c>
      <c r="F130" s="60">
        <v>1</v>
      </c>
      <c r="G130" s="52">
        <f t="shared" si="8"/>
        <v>0.6</v>
      </c>
      <c r="H130" s="63">
        <v>0.13800000000000001</v>
      </c>
      <c r="I130" s="118">
        <v>40</v>
      </c>
      <c r="J130" s="64">
        <v>5.52</v>
      </c>
      <c r="K130" s="241">
        <f t="shared" si="7"/>
        <v>71.759999999999991</v>
      </c>
      <c r="L130" s="93">
        <f t="shared" si="9"/>
        <v>1897.4448000000002</v>
      </c>
      <c r="M130" s="85">
        <v>13749.6</v>
      </c>
      <c r="N130" s="94">
        <f t="shared" si="10"/>
        <v>3162.4080000000004</v>
      </c>
    </row>
    <row r="131" spans="2:14" ht="18" thickBot="1">
      <c r="B131" s="279"/>
      <c r="C131" s="60">
        <v>1000</v>
      </c>
      <c r="D131" s="61">
        <v>600</v>
      </c>
      <c r="E131" s="62">
        <v>240</v>
      </c>
      <c r="F131" s="60">
        <v>1</v>
      </c>
      <c r="G131" s="52">
        <f t="shared" si="8"/>
        <v>0.6</v>
      </c>
      <c r="H131" s="63">
        <v>0.14399999999999999</v>
      </c>
      <c r="I131" s="118">
        <v>40</v>
      </c>
      <c r="J131" s="64">
        <v>5.76</v>
      </c>
      <c r="K131" s="241">
        <f t="shared" si="7"/>
        <v>74.88</v>
      </c>
      <c r="L131" s="93">
        <f t="shared" si="9"/>
        <v>1979.9423999999999</v>
      </c>
      <c r="M131" s="85">
        <v>13749.6</v>
      </c>
      <c r="N131" s="94">
        <f t="shared" si="10"/>
        <v>3299.904</v>
      </c>
    </row>
    <row r="132" spans="2:14" ht="18" thickBot="1">
      <c r="B132" s="279"/>
      <c r="C132" s="68">
        <v>1000</v>
      </c>
      <c r="D132" s="69">
        <v>600</v>
      </c>
      <c r="E132" s="70">
        <v>250</v>
      </c>
      <c r="F132" s="68">
        <v>1</v>
      </c>
      <c r="G132" s="174">
        <f t="shared" si="8"/>
        <v>0.6</v>
      </c>
      <c r="H132" s="72">
        <v>0.15</v>
      </c>
      <c r="I132" s="120">
        <v>36</v>
      </c>
      <c r="J132" s="74">
        <v>5.4</v>
      </c>
      <c r="K132" s="244">
        <f t="shared" si="7"/>
        <v>70.2</v>
      </c>
      <c r="L132" s="98">
        <f t="shared" si="9"/>
        <v>2062.44</v>
      </c>
      <c r="M132" s="90">
        <v>13749.6</v>
      </c>
      <c r="N132" s="99">
        <f t="shared" si="10"/>
        <v>3437.4</v>
      </c>
    </row>
    <row r="133" spans="2:14" ht="18" thickBot="1">
      <c r="B133" s="111" t="s">
        <v>52</v>
      </c>
      <c r="C133" s="38">
        <v>1000</v>
      </c>
      <c r="D133" s="39">
        <v>600</v>
      </c>
      <c r="E133" s="40">
        <v>40</v>
      </c>
      <c r="F133" s="162">
        <v>8</v>
      </c>
      <c r="G133" s="160">
        <f>0.6*F133</f>
        <v>4.8</v>
      </c>
      <c r="H133" s="161">
        <v>0.192</v>
      </c>
      <c r="I133" s="162">
        <v>28</v>
      </c>
      <c r="J133" s="238">
        <v>5.3760000000000003</v>
      </c>
      <c r="K133" s="239">
        <f t="shared" si="7"/>
        <v>69.888000000000005</v>
      </c>
      <c r="L133" s="229">
        <f t="shared" si="9"/>
        <v>3608.5247999999997</v>
      </c>
      <c r="M133" s="230">
        <v>18794.399999999998</v>
      </c>
      <c r="N133" s="231">
        <f t="shared" si="10"/>
        <v>751.77599999999995</v>
      </c>
    </row>
    <row r="134" spans="2:14">
      <c r="B134" s="119"/>
      <c r="C134" s="60">
        <v>1000</v>
      </c>
      <c r="D134" s="61">
        <v>600</v>
      </c>
      <c r="E134" s="62">
        <v>50</v>
      </c>
      <c r="F134" s="118">
        <v>6</v>
      </c>
      <c r="G134" s="52">
        <f t="shared" ref="G134:G165" si="11">0.6*F134</f>
        <v>3.5999999999999996</v>
      </c>
      <c r="H134" s="164">
        <v>0.18</v>
      </c>
      <c r="I134" s="118">
        <v>32</v>
      </c>
      <c r="J134" s="64">
        <v>5.76</v>
      </c>
      <c r="K134" s="249">
        <f t="shared" ref="K134:K165" si="12">J134*13</f>
        <v>74.88</v>
      </c>
      <c r="L134" s="232">
        <f t="shared" si="9"/>
        <v>3382.9919999999993</v>
      </c>
      <c r="M134" s="233">
        <v>18794.399999999998</v>
      </c>
      <c r="N134" s="234">
        <f t="shared" si="10"/>
        <v>939.71999999999991</v>
      </c>
    </row>
    <row r="135" spans="2:14" ht="18" thickBot="1">
      <c r="B135" s="279" t="s">
        <v>53</v>
      </c>
      <c r="C135" s="60">
        <v>1000</v>
      </c>
      <c r="D135" s="61">
        <v>600</v>
      </c>
      <c r="E135" s="62">
        <v>60</v>
      </c>
      <c r="F135" s="118">
        <v>5</v>
      </c>
      <c r="G135" s="52">
        <f t="shared" si="11"/>
        <v>3</v>
      </c>
      <c r="H135" s="164">
        <v>0.18</v>
      </c>
      <c r="I135" s="118">
        <v>32</v>
      </c>
      <c r="J135" s="64">
        <v>5.76</v>
      </c>
      <c r="K135" s="250">
        <f t="shared" si="12"/>
        <v>74.88</v>
      </c>
      <c r="L135" s="232">
        <f t="shared" si="9"/>
        <v>3382.9919999999993</v>
      </c>
      <c r="M135" s="233">
        <v>18794.399999999998</v>
      </c>
      <c r="N135" s="234">
        <f t="shared" si="10"/>
        <v>1127.6639999999998</v>
      </c>
    </row>
    <row r="136" spans="2:14" ht="18" thickBot="1">
      <c r="B136" s="279"/>
      <c r="C136" s="60">
        <v>1000</v>
      </c>
      <c r="D136" s="61">
        <v>600</v>
      </c>
      <c r="E136" s="62">
        <v>70</v>
      </c>
      <c r="F136" s="118">
        <v>3</v>
      </c>
      <c r="G136" s="52">
        <f t="shared" si="11"/>
        <v>1.7999999999999998</v>
      </c>
      <c r="H136" s="63">
        <v>0.126</v>
      </c>
      <c r="I136" s="118">
        <v>44</v>
      </c>
      <c r="J136" s="64">
        <v>5.5440000000000005</v>
      </c>
      <c r="K136" s="250">
        <f t="shared" si="12"/>
        <v>72.072000000000003</v>
      </c>
      <c r="L136" s="232">
        <f t="shared" si="9"/>
        <v>2368.0944</v>
      </c>
      <c r="M136" s="233">
        <v>18794.399999999998</v>
      </c>
      <c r="N136" s="234">
        <f t="shared" si="10"/>
        <v>1315.6080000000002</v>
      </c>
    </row>
    <row r="137" spans="2:14" ht="18" thickBot="1">
      <c r="B137" s="279"/>
      <c r="C137" s="60">
        <v>1000</v>
      </c>
      <c r="D137" s="61">
        <v>600</v>
      </c>
      <c r="E137" s="62">
        <v>80</v>
      </c>
      <c r="F137" s="118">
        <v>4</v>
      </c>
      <c r="G137" s="52">
        <f t="shared" si="11"/>
        <v>2.4</v>
      </c>
      <c r="H137" s="63">
        <v>0.192</v>
      </c>
      <c r="I137" s="118">
        <v>28</v>
      </c>
      <c r="J137" s="64">
        <v>5.3760000000000003</v>
      </c>
      <c r="K137" s="250">
        <f t="shared" si="12"/>
        <v>69.888000000000005</v>
      </c>
      <c r="L137" s="232">
        <f t="shared" si="9"/>
        <v>3608.5247999999997</v>
      </c>
      <c r="M137" s="233">
        <v>18794.399999999998</v>
      </c>
      <c r="N137" s="234">
        <f t="shared" si="10"/>
        <v>1503.5519999999999</v>
      </c>
    </row>
    <row r="138" spans="2:14" ht="18" thickBot="1">
      <c r="B138" s="279"/>
      <c r="C138" s="60">
        <v>1000</v>
      </c>
      <c r="D138" s="61">
        <v>600</v>
      </c>
      <c r="E138" s="62">
        <v>90</v>
      </c>
      <c r="F138" s="118">
        <v>2</v>
      </c>
      <c r="G138" s="52">
        <f t="shared" si="11"/>
        <v>1.2</v>
      </c>
      <c r="H138" s="63">
        <v>0.108</v>
      </c>
      <c r="I138" s="118">
        <v>52</v>
      </c>
      <c r="J138" s="242">
        <v>5.6159999999999997</v>
      </c>
      <c r="K138" s="250">
        <f t="shared" si="12"/>
        <v>73.007999999999996</v>
      </c>
      <c r="L138" s="232">
        <f t="shared" si="9"/>
        <v>2029.7951999999998</v>
      </c>
      <c r="M138" s="233">
        <v>18794.399999999998</v>
      </c>
      <c r="N138" s="234">
        <f t="shared" si="10"/>
        <v>1691.4959999999999</v>
      </c>
    </row>
    <row r="139" spans="2:14" ht="18" thickBot="1">
      <c r="B139" s="279"/>
      <c r="C139" s="60">
        <v>1000</v>
      </c>
      <c r="D139" s="61">
        <v>600</v>
      </c>
      <c r="E139" s="62">
        <v>100</v>
      </c>
      <c r="F139" s="118">
        <v>3</v>
      </c>
      <c r="G139" s="52">
        <f t="shared" si="11"/>
        <v>1.7999999999999998</v>
      </c>
      <c r="H139" s="63">
        <v>0.18</v>
      </c>
      <c r="I139" s="118">
        <v>32</v>
      </c>
      <c r="J139" s="64">
        <v>5.76</v>
      </c>
      <c r="K139" s="250">
        <f t="shared" si="12"/>
        <v>74.88</v>
      </c>
      <c r="L139" s="232">
        <f t="shared" si="9"/>
        <v>3382.9919999999993</v>
      </c>
      <c r="M139" s="233">
        <v>18794.399999999998</v>
      </c>
      <c r="N139" s="234">
        <f t="shared" si="10"/>
        <v>1879.4399999999998</v>
      </c>
    </row>
    <row r="140" spans="2:14" ht="18" thickBot="1">
      <c r="B140" s="279"/>
      <c r="C140" s="60">
        <v>1000</v>
      </c>
      <c r="D140" s="61">
        <v>600</v>
      </c>
      <c r="E140" s="62">
        <v>110</v>
      </c>
      <c r="F140" s="118">
        <v>3</v>
      </c>
      <c r="G140" s="52">
        <f t="shared" si="11"/>
        <v>1.7999999999999998</v>
      </c>
      <c r="H140" s="63">
        <v>0.19800000000000001</v>
      </c>
      <c r="I140" s="118">
        <v>28</v>
      </c>
      <c r="J140" s="64">
        <v>5.5440000000000005</v>
      </c>
      <c r="K140" s="250">
        <f t="shared" si="12"/>
        <v>72.072000000000003</v>
      </c>
      <c r="L140" s="232">
        <f t="shared" si="9"/>
        <v>3721.2911999999997</v>
      </c>
      <c r="M140" s="233">
        <v>18794.399999999998</v>
      </c>
      <c r="N140" s="234">
        <f t="shared" si="10"/>
        <v>2067.384</v>
      </c>
    </row>
    <row r="141" spans="2:14" ht="18" thickBot="1">
      <c r="B141" s="279"/>
      <c r="C141" s="60">
        <v>1000</v>
      </c>
      <c r="D141" s="61">
        <v>600</v>
      </c>
      <c r="E141" s="62">
        <v>120</v>
      </c>
      <c r="F141" s="118">
        <v>2</v>
      </c>
      <c r="G141" s="52">
        <f t="shared" si="11"/>
        <v>1.2</v>
      </c>
      <c r="H141" s="63">
        <v>0.14399999999999999</v>
      </c>
      <c r="I141" s="118">
        <v>40</v>
      </c>
      <c r="J141" s="64">
        <v>5.76</v>
      </c>
      <c r="K141" s="250">
        <f t="shared" si="12"/>
        <v>74.88</v>
      </c>
      <c r="L141" s="232">
        <f t="shared" si="9"/>
        <v>2706.3935999999994</v>
      </c>
      <c r="M141" s="233">
        <v>18794.399999999998</v>
      </c>
      <c r="N141" s="234">
        <f t="shared" si="10"/>
        <v>2255.3279999999995</v>
      </c>
    </row>
    <row r="142" spans="2:14" ht="18" thickBot="1">
      <c r="B142" s="279"/>
      <c r="C142" s="60">
        <v>1000</v>
      </c>
      <c r="D142" s="61">
        <v>600</v>
      </c>
      <c r="E142" s="62">
        <v>130</v>
      </c>
      <c r="F142" s="118">
        <v>2</v>
      </c>
      <c r="G142" s="52">
        <f t="shared" si="11"/>
        <v>1.2</v>
      </c>
      <c r="H142" s="63">
        <v>0.156</v>
      </c>
      <c r="I142" s="118">
        <v>36</v>
      </c>
      <c r="J142" s="64">
        <v>5.6159999999999997</v>
      </c>
      <c r="K142" s="250">
        <f t="shared" si="12"/>
        <v>73.007999999999996</v>
      </c>
      <c r="L142" s="232">
        <f t="shared" si="9"/>
        <v>2931.9263999999998</v>
      </c>
      <c r="M142" s="233">
        <v>18794.399999999998</v>
      </c>
      <c r="N142" s="234">
        <f t="shared" si="10"/>
        <v>2443.2719999999999</v>
      </c>
    </row>
    <row r="143" spans="2:14" ht="18" thickBot="1">
      <c r="B143" s="279"/>
      <c r="C143" s="60">
        <v>1000</v>
      </c>
      <c r="D143" s="61">
        <v>600</v>
      </c>
      <c r="E143" s="62">
        <v>140</v>
      </c>
      <c r="F143" s="118">
        <v>2</v>
      </c>
      <c r="G143" s="52">
        <f t="shared" si="11"/>
        <v>1.2</v>
      </c>
      <c r="H143" s="63">
        <v>0.16800000000000001</v>
      </c>
      <c r="I143" s="118">
        <v>32</v>
      </c>
      <c r="J143" s="64">
        <v>5.3760000000000003</v>
      </c>
      <c r="K143" s="250">
        <f t="shared" si="12"/>
        <v>69.888000000000005</v>
      </c>
      <c r="L143" s="232">
        <f t="shared" si="9"/>
        <v>3157.4591999999998</v>
      </c>
      <c r="M143" s="233">
        <v>18794.399999999998</v>
      </c>
      <c r="N143" s="234">
        <f t="shared" si="10"/>
        <v>2631.2159999999999</v>
      </c>
    </row>
    <row r="144" spans="2:14" ht="18" thickBot="1">
      <c r="B144" s="279"/>
      <c r="C144" s="60">
        <v>1000</v>
      </c>
      <c r="D144" s="61">
        <v>600</v>
      </c>
      <c r="E144" s="62">
        <v>150</v>
      </c>
      <c r="F144" s="118">
        <v>2</v>
      </c>
      <c r="G144" s="52">
        <f t="shared" si="11"/>
        <v>1.2</v>
      </c>
      <c r="H144" s="63">
        <v>0.18</v>
      </c>
      <c r="I144" s="118">
        <v>32</v>
      </c>
      <c r="J144" s="64">
        <v>5.76</v>
      </c>
      <c r="K144" s="250">
        <f t="shared" si="12"/>
        <v>74.88</v>
      </c>
      <c r="L144" s="232">
        <f t="shared" si="9"/>
        <v>3382.9919999999993</v>
      </c>
      <c r="M144" s="233">
        <v>18794.399999999998</v>
      </c>
      <c r="N144" s="234">
        <f t="shared" si="10"/>
        <v>2819.1599999999994</v>
      </c>
    </row>
    <row r="145" spans="2:14" ht="18" thickBot="1">
      <c r="B145" s="279"/>
      <c r="C145" s="60">
        <v>1000</v>
      </c>
      <c r="D145" s="61">
        <v>600</v>
      </c>
      <c r="E145" s="62">
        <v>160</v>
      </c>
      <c r="F145" s="118">
        <v>2</v>
      </c>
      <c r="G145" s="52">
        <f t="shared" si="11"/>
        <v>1.2</v>
      </c>
      <c r="H145" s="63">
        <v>0.192</v>
      </c>
      <c r="I145" s="118">
        <v>28</v>
      </c>
      <c r="J145" s="64">
        <v>5.3760000000000003</v>
      </c>
      <c r="K145" s="250">
        <f t="shared" si="12"/>
        <v>69.888000000000005</v>
      </c>
      <c r="L145" s="232">
        <f t="shared" si="9"/>
        <v>3608.5247999999997</v>
      </c>
      <c r="M145" s="233">
        <v>18794.399999999998</v>
      </c>
      <c r="N145" s="234">
        <f t="shared" si="10"/>
        <v>3007.1039999999998</v>
      </c>
    </row>
    <row r="146" spans="2:14" ht="18" thickBot="1">
      <c r="B146" s="279"/>
      <c r="C146" s="60">
        <v>1000</v>
      </c>
      <c r="D146" s="61">
        <v>600</v>
      </c>
      <c r="E146" s="62">
        <v>170</v>
      </c>
      <c r="F146" s="118">
        <v>2</v>
      </c>
      <c r="G146" s="52">
        <f t="shared" si="11"/>
        <v>1.2</v>
      </c>
      <c r="H146" s="63">
        <v>0.20400000000000001</v>
      </c>
      <c r="I146" s="118">
        <v>28</v>
      </c>
      <c r="J146" s="64">
        <v>5.7120000000000006</v>
      </c>
      <c r="K146" s="250">
        <f t="shared" si="12"/>
        <v>74.256000000000014</v>
      </c>
      <c r="L146" s="232">
        <f t="shared" si="9"/>
        <v>3834.0575999999996</v>
      </c>
      <c r="M146" s="233">
        <v>18794.399999999998</v>
      </c>
      <c r="N146" s="234">
        <f t="shared" si="10"/>
        <v>3195.0479999999998</v>
      </c>
    </row>
    <row r="147" spans="2:14" ht="18" thickBot="1">
      <c r="B147" s="279"/>
      <c r="C147" s="60">
        <v>1000</v>
      </c>
      <c r="D147" s="61">
        <v>600</v>
      </c>
      <c r="E147" s="62">
        <v>180</v>
      </c>
      <c r="F147" s="118">
        <v>1</v>
      </c>
      <c r="G147" s="52">
        <f t="shared" si="11"/>
        <v>0.6</v>
      </c>
      <c r="H147" s="63">
        <v>0.108</v>
      </c>
      <c r="I147" s="118">
        <v>52</v>
      </c>
      <c r="J147" s="64">
        <v>5.6159999999999997</v>
      </c>
      <c r="K147" s="250">
        <f t="shared" si="12"/>
        <v>73.007999999999996</v>
      </c>
      <c r="L147" s="232">
        <f t="shared" si="9"/>
        <v>2029.7951999999998</v>
      </c>
      <c r="M147" s="233">
        <v>18794.399999999998</v>
      </c>
      <c r="N147" s="234">
        <f t="shared" si="10"/>
        <v>3382.9919999999997</v>
      </c>
    </row>
    <row r="148" spans="2:14" ht="18" thickBot="1">
      <c r="B148" s="279"/>
      <c r="C148" s="60">
        <v>1000</v>
      </c>
      <c r="D148" s="61">
        <v>600</v>
      </c>
      <c r="E148" s="62">
        <v>190</v>
      </c>
      <c r="F148" s="118">
        <v>1</v>
      </c>
      <c r="G148" s="52">
        <f t="shared" si="11"/>
        <v>0.6</v>
      </c>
      <c r="H148" s="164">
        <v>0.11399999999999999</v>
      </c>
      <c r="I148" s="118">
        <v>48</v>
      </c>
      <c r="J148" s="64">
        <v>5.4719999999999995</v>
      </c>
      <c r="K148" s="250">
        <f t="shared" si="12"/>
        <v>71.135999999999996</v>
      </c>
      <c r="L148" s="232">
        <f t="shared" si="9"/>
        <v>2142.5615999999995</v>
      </c>
      <c r="M148" s="233">
        <v>18794.399999999998</v>
      </c>
      <c r="N148" s="234">
        <f t="shared" si="10"/>
        <v>3570.9359999999992</v>
      </c>
    </row>
    <row r="149" spans="2:14" ht="18" thickBot="1">
      <c r="B149" s="279"/>
      <c r="C149" s="68">
        <v>1000</v>
      </c>
      <c r="D149" s="69">
        <v>600</v>
      </c>
      <c r="E149" s="251">
        <v>200</v>
      </c>
      <c r="F149" s="120">
        <v>1</v>
      </c>
      <c r="G149" s="71">
        <f t="shared" si="11"/>
        <v>0.6</v>
      </c>
      <c r="H149" s="243">
        <v>0.12</v>
      </c>
      <c r="I149" s="120">
        <v>48</v>
      </c>
      <c r="J149" s="74">
        <v>5.76</v>
      </c>
      <c r="K149" s="252">
        <f t="shared" si="12"/>
        <v>74.88</v>
      </c>
      <c r="L149" s="235">
        <f t="shared" si="9"/>
        <v>2255.3279999999995</v>
      </c>
      <c r="M149" s="236">
        <v>18794.399999999998</v>
      </c>
      <c r="N149" s="237">
        <f t="shared" si="10"/>
        <v>3758.8799999999992</v>
      </c>
    </row>
    <row r="150" spans="2:14">
      <c r="B150" s="111" t="s">
        <v>54</v>
      </c>
      <c r="C150" s="38">
        <v>1000</v>
      </c>
      <c r="D150" s="39">
        <v>600</v>
      </c>
      <c r="E150" s="40">
        <v>30</v>
      </c>
      <c r="F150" s="162">
        <v>6</v>
      </c>
      <c r="G150" s="160">
        <f>0.6*F150</f>
        <v>3.5999999999999996</v>
      </c>
      <c r="H150" s="161">
        <v>0.10799999999999998</v>
      </c>
      <c r="I150" s="162">
        <v>52</v>
      </c>
      <c r="J150" s="238">
        <v>5.6159999999999997</v>
      </c>
      <c r="K150" s="253">
        <f t="shared" si="12"/>
        <v>73.007999999999996</v>
      </c>
      <c r="L150" s="229">
        <f t="shared" si="9"/>
        <v>2215.7711999999997</v>
      </c>
      <c r="M150" s="230">
        <v>20516.399999999998</v>
      </c>
      <c r="N150" s="231">
        <f t="shared" si="10"/>
        <v>615.49199999999996</v>
      </c>
    </row>
    <row r="151" spans="2:14" ht="18" thickBot="1">
      <c r="B151" s="283" t="s">
        <v>53</v>
      </c>
      <c r="C151" s="60">
        <v>1000</v>
      </c>
      <c r="D151" s="61">
        <v>600</v>
      </c>
      <c r="E151" s="62">
        <v>40</v>
      </c>
      <c r="F151" s="118">
        <v>7</v>
      </c>
      <c r="G151" s="52">
        <f t="shared" si="11"/>
        <v>4.2</v>
      </c>
      <c r="H151" s="164">
        <v>0.16800000000000001</v>
      </c>
      <c r="I151" s="118">
        <v>32</v>
      </c>
      <c r="J151" s="64">
        <v>5.3760000000000003</v>
      </c>
      <c r="K151" s="250">
        <f t="shared" si="12"/>
        <v>69.888000000000005</v>
      </c>
      <c r="L151" s="232">
        <f t="shared" si="9"/>
        <v>3446.7552000000001</v>
      </c>
      <c r="M151" s="233">
        <v>20516.399999999998</v>
      </c>
      <c r="N151" s="234">
        <f t="shared" si="10"/>
        <v>820.65599999999995</v>
      </c>
    </row>
    <row r="152" spans="2:14" ht="18" thickBot="1">
      <c r="B152" s="283"/>
      <c r="C152" s="60">
        <v>1000</v>
      </c>
      <c r="D152" s="61">
        <v>600</v>
      </c>
      <c r="E152" s="62">
        <v>50</v>
      </c>
      <c r="F152" s="118">
        <v>4</v>
      </c>
      <c r="G152" s="52">
        <f t="shared" si="11"/>
        <v>2.4</v>
      </c>
      <c r="H152" s="164">
        <v>0.12</v>
      </c>
      <c r="I152" s="118">
        <v>48</v>
      </c>
      <c r="J152" s="64">
        <v>5.76</v>
      </c>
      <c r="K152" s="250">
        <f t="shared" si="12"/>
        <v>74.88</v>
      </c>
      <c r="L152" s="232">
        <f t="shared" si="9"/>
        <v>2461.9679999999998</v>
      </c>
      <c r="M152" s="233">
        <v>20516.399999999998</v>
      </c>
      <c r="N152" s="234">
        <f t="shared" si="10"/>
        <v>1025.82</v>
      </c>
    </row>
    <row r="153" spans="2:14" ht="18" thickBot="1">
      <c r="B153" s="283"/>
      <c r="C153" s="60">
        <v>1000</v>
      </c>
      <c r="D153" s="61">
        <v>600</v>
      </c>
      <c r="E153" s="62">
        <v>60</v>
      </c>
      <c r="F153" s="118">
        <v>4</v>
      </c>
      <c r="G153" s="52">
        <f t="shared" si="11"/>
        <v>2.4</v>
      </c>
      <c r="H153" s="63">
        <v>0.14399999999999999</v>
      </c>
      <c r="I153" s="118">
        <v>40</v>
      </c>
      <c r="J153" s="64">
        <v>5.76</v>
      </c>
      <c r="K153" s="250">
        <f t="shared" si="12"/>
        <v>74.88</v>
      </c>
      <c r="L153" s="232">
        <f t="shared" si="9"/>
        <v>2954.3615999999993</v>
      </c>
      <c r="M153" s="233">
        <v>20516.399999999998</v>
      </c>
      <c r="N153" s="234">
        <f t="shared" si="10"/>
        <v>1230.9839999999997</v>
      </c>
    </row>
    <row r="154" spans="2:14" ht="18" thickBot="1">
      <c r="B154" s="283"/>
      <c r="C154" s="60">
        <v>1000</v>
      </c>
      <c r="D154" s="61">
        <v>600</v>
      </c>
      <c r="E154" s="62">
        <v>70</v>
      </c>
      <c r="F154" s="118">
        <v>3</v>
      </c>
      <c r="G154" s="52">
        <f t="shared" si="11"/>
        <v>1.7999999999999998</v>
      </c>
      <c r="H154" s="63">
        <v>0.126</v>
      </c>
      <c r="I154" s="118">
        <v>44</v>
      </c>
      <c r="J154" s="64">
        <v>5.5440000000000005</v>
      </c>
      <c r="K154" s="250">
        <f t="shared" si="12"/>
        <v>72.072000000000003</v>
      </c>
      <c r="L154" s="232">
        <f t="shared" si="9"/>
        <v>2585.0663999999997</v>
      </c>
      <c r="M154" s="233">
        <v>20516.399999999998</v>
      </c>
      <c r="N154" s="234">
        <f t="shared" si="10"/>
        <v>1436.1479999999999</v>
      </c>
    </row>
    <row r="155" spans="2:14" ht="18" thickBot="1">
      <c r="B155" s="283"/>
      <c r="C155" s="60">
        <v>1000</v>
      </c>
      <c r="D155" s="61">
        <v>600</v>
      </c>
      <c r="E155" s="62">
        <v>80</v>
      </c>
      <c r="F155" s="118">
        <v>3</v>
      </c>
      <c r="G155" s="52">
        <f t="shared" si="11"/>
        <v>1.7999999999999998</v>
      </c>
      <c r="H155" s="63">
        <v>0.14400000000000002</v>
      </c>
      <c r="I155" s="118">
        <v>40</v>
      </c>
      <c r="J155" s="242">
        <v>5.7600000000000007</v>
      </c>
      <c r="K155" s="250">
        <f t="shared" si="12"/>
        <v>74.88000000000001</v>
      </c>
      <c r="L155" s="232">
        <f t="shared" si="9"/>
        <v>2954.3616000000002</v>
      </c>
      <c r="M155" s="233">
        <v>20516.399999999998</v>
      </c>
      <c r="N155" s="234">
        <f t="shared" si="10"/>
        <v>1641.3120000000004</v>
      </c>
    </row>
    <row r="156" spans="2:14" ht="18" thickBot="1">
      <c r="B156" s="283"/>
      <c r="C156" s="60">
        <v>1000</v>
      </c>
      <c r="D156" s="61">
        <v>600</v>
      </c>
      <c r="E156" s="62">
        <v>90</v>
      </c>
      <c r="F156" s="118">
        <v>2</v>
      </c>
      <c r="G156" s="52">
        <f t="shared" si="11"/>
        <v>1.2</v>
      </c>
      <c r="H156" s="63">
        <v>0.108</v>
      </c>
      <c r="I156" s="118">
        <v>52</v>
      </c>
      <c r="J156" s="64">
        <v>5.6159999999999997</v>
      </c>
      <c r="K156" s="250">
        <f t="shared" si="12"/>
        <v>73.007999999999996</v>
      </c>
      <c r="L156" s="232">
        <f t="shared" si="9"/>
        <v>2215.7711999999997</v>
      </c>
      <c r="M156" s="233">
        <v>20516.399999999998</v>
      </c>
      <c r="N156" s="234">
        <f t="shared" si="10"/>
        <v>1846.4759999999999</v>
      </c>
    </row>
    <row r="157" spans="2:14" ht="18" thickBot="1">
      <c r="B157" s="283"/>
      <c r="C157" s="68">
        <v>1000</v>
      </c>
      <c r="D157" s="69">
        <v>600</v>
      </c>
      <c r="E157" s="70">
        <v>100</v>
      </c>
      <c r="F157" s="120">
        <v>2</v>
      </c>
      <c r="G157" s="71">
        <f t="shared" si="11"/>
        <v>1.2</v>
      </c>
      <c r="H157" s="72">
        <v>0.12</v>
      </c>
      <c r="I157" s="120">
        <v>48</v>
      </c>
      <c r="J157" s="74">
        <v>5.76</v>
      </c>
      <c r="K157" s="252">
        <f t="shared" si="12"/>
        <v>74.88</v>
      </c>
      <c r="L157" s="235">
        <f t="shared" si="9"/>
        <v>2461.9679999999998</v>
      </c>
      <c r="M157" s="236">
        <v>20516.399999999998</v>
      </c>
      <c r="N157" s="237">
        <f t="shared" si="10"/>
        <v>2051.64</v>
      </c>
    </row>
    <row r="158" spans="2:14">
      <c r="B158" s="111" t="s">
        <v>55</v>
      </c>
      <c r="C158" s="38">
        <v>1000</v>
      </c>
      <c r="D158" s="39">
        <v>600</v>
      </c>
      <c r="E158" s="40">
        <v>30</v>
      </c>
      <c r="F158" s="38">
        <v>6</v>
      </c>
      <c r="G158" s="160">
        <f>0.6*F158</f>
        <v>3.5999999999999996</v>
      </c>
      <c r="H158" s="161">
        <v>0.10799999999999998</v>
      </c>
      <c r="I158" s="162">
        <v>52</v>
      </c>
      <c r="J158" s="238">
        <v>5.6159999999999997</v>
      </c>
      <c r="K158" s="253">
        <f t="shared" si="12"/>
        <v>73.007999999999996</v>
      </c>
      <c r="L158" s="229">
        <f t="shared" si="9"/>
        <v>2387.4911999999995</v>
      </c>
      <c r="M158" s="230">
        <v>22106.399999999998</v>
      </c>
      <c r="N158" s="231">
        <f t="shared" si="10"/>
        <v>663.19199999999989</v>
      </c>
    </row>
    <row r="159" spans="2:14" ht="18" thickBot="1">
      <c r="B159" s="283" t="s">
        <v>53</v>
      </c>
      <c r="C159" s="60">
        <v>1000</v>
      </c>
      <c r="D159" s="61">
        <v>600</v>
      </c>
      <c r="E159" s="62">
        <v>40</v>
      </c>
      <c r="F159" s="60">
        <v>7</v>
      </c>
      <c r="G159" s="52">
        <f t="shared" si="11"/>
        <v>4.2</v>
      </c>
      <c r="H159" s="164">
        <v>0.16800000000000001</v>
      </c>
      <c r="I159" s="118">
        <v>32</v>
      </c>
      <c r="J159" s="64">
        <v>5.3760000000000003</v>
      </c>
      <c r="K159" s="250">
        <f t="shared" si="12"/>
        <v>69.888000000000005</v>
      </c>
      <c r="L159" s="232">
        <f t="shared" si="9"/>
        <v>3713.8751999999999</v>
      </c>
      <c r="M159" s="233">
        <v>22106.399999999998</v>
      </c>
      <c r="N159" s="234">
        <f t="shared" si="10"/>
        <v>884.25599999999997</v>
      </c>
    </row>
    <row r="160" spans="2:14" ht="18" thickBot="1">
      <c r="B160" s="283"/>
      <c r="C160" s="60">
        <v>1000</v>
      </c>
      <c r="D160" s="61">
        <v>600</v>
      </c>
      <c r="E160" s="62">
        <v>50</v>
      </c>
      <c r="F160" s="60">
        <v>4</v>
      </c>
      <c r="G160" s="52">
        <f t="shared" si="11"/>
        <v>2.4</v>
      </c>
      <c r="H160" s="164">
        <v>0.12</v>
      </c>
      <c r="I160" s="118">
        <v>48</v>
      </c>
      <c r="J160" s="64">
        <v>5.76</v>
      </c>
      <c r="K160" s="250">
        <f t="shared" si="12"/>
        <v>74.88</v>
      </c>
      <c r="L160" s="232">
        <f t="shared" si="9"/>
        <v>2652.7679999999996</v>
      </c>
      <c r="M160" s="233">
        <v>22106.399999999998</v>
      </c>
      <c r="N160" s="234">
        <f t="shared" si="10"/>
        <v>1105.32</v>
      </c>
    </row>
    <row r="161" spans="2:14" ht="18" thickBot="1">
      <c r="B161" s="283"/>
      <c r="C161" s="60">
        <v>1000</v>
      </c>
      <c r="D161" s="61">
        <v>600</v>
      </c>
      <c r="E161" s="62">
        <v>60</v>
      </c>
      <c r="F161" s="60">
        <v>4</v>
      </c>
      <c r="G161" s="52">
        <f t="shared" si="11"/>
        <v>2.4</v>
      </c>
      <c r="H161" s="63">
        <v>0.14399999999999999</v>
      </c>
      <c r="I161" s="118">
        <v>40</v>
      </c>
      <c r="J161" s="64">
        <v>5.76</v>
      </c>
      <c r="K161" s="250">
        <f t="shared" si="12"/>
        <v>74.88</v>
      </c>
      <c r="L161" s="232">
        <f t="shared" si="9"/>
        <v>3183.3215999999993</v>
      </c>
      <c r="M161" s="233">
        <v>22106.399999999998</v>
      </c>
      <c r="N161" s="234">
        <f t="shared" si="10"/>
        <v>1326.3839999999998</v>
      </c>
    </row>
    <row r="162" spans="2:14" ht="18" thickBot="1">
      <c r="B162" s="283"/>
      <c r="C162" s="60">
        <v>1000</v>
      </c>
      <c r="D162" s="61">
        <v>600</v>
      </c>
      <c r="E162" s="62">
        <v>70</v>
      </c>
      <c r="F162" s="60">
        <v>3</v>
      </c>
      <c r="G162" s="52">
        <f t="shared" si="11"/>
        <v>1.7999999999999998</v>
      </c>
      <c r="H162" s="63">
        <v>0.126</v>
      </c>
      <c r="I162" s="118">
        <v>44</v>
      </c>
      <c r="J162" s="64">
        <v>5.5440000000000005</v>
      </c>
      <c r="K162" s="250">
        <f t="shared" si="12"/>
        <v>72.072000000000003</v>
      </c>
      <c r="L162" s="232">
        <f t="shared" si="9"/>
        <v>2785.4063999999998</v>
      </c>
      <c r="M162" s="233">
        <v>22106.399999999998</v>
      </c>
      <c r="N162" s="234">
        <f t="shared" si="10"/>
        <v>1547.4480000000001</v>
      </c>
    </row>
    <row r="163" spans="2:14" ht="18" thickBot="1">
      <c r="B163" s="283"/>
      <c r="C163" s="60">
        <v>1000</v>
      </c>
      <c r="D163" s="61">
        <v>600</v>
      </c>
      <c r="E163" s="62">
        <v>80</v>
      </c>
      <c r="F163" s="60">
        <v>3</v>
      </c>
      <c r="G163" s="52">
        <f t="shared" si="11"/>
        <v>1.7999999999999998</v>
      </c>
      <c r="H163" s="63">
        <v>0.14400000000000002</v>
      </c>
      <c r="I163" s="118">
        <v>40</v>
      </c>
      <c r="J163" s="242">
        <v>5.7600000000000007</v>
      </c>
      <c r="K163" s="250">
        <f t="shared" si="12"/>
        <v>74.88000000000001</v>
      </c>
      <c r="L163" s="232">
        <f t="shared" si="9"/>
        <v>3183.3216000000002</v>
      </c>
      <c r="M163" s="233">
        <v>22106.399999999998</v>
      </c>
      <c r="N163" s="234">
        <f t="shared" si="10"/>
        <v>1768.5120000000004</v>
      </c>
    </row>
    <row r="164" spans="2:14" ht="18" thickBot="1">
      <c r="B164" s="283"/>
      <c r="C164" s="60">
        <v>1000</v>
      </c>
      <c r="D164" s="61">
        <v>600</v>
      </c>
      <c r="E164" s="62">
        <v>90</v>
      </c>
      <c r="F164" s="60">
        <v>2</v>
      </c>
      <c r="G164" s="52">
        <f t="shared" si="11"/>
        <v>1.2</v>
      </c>
      <c r="H164" s="63">
        <v>0.108</v>
      </c>
      <c r="I164" s="118">
        <v>52</v>
      </c>
      <c r="J164" s="64">
        <v>5.6159999999999997</v>
      </c>
      <c r="K164" s="250">
        <f t="shared" si="12"/>
        <v>73.007999999999996</v>
      </c>
      <c r="L164" s="232">
        <f t="shared" si="9"/>
        <v>2387.4911999999999</v>
      </c>
      <c r="M164" s="233">
        <v>22106.399999999998</v>
      </c>
      <c r="N164" s="234">
        <f t="shared" si="10"/>
        <v>1989.576</v>
      </c>
    </row>
    <row r="165" spans="2:14" ht="18" thickBot="1">
      <c r="B165" s="283"/>
      <c r="C165" s="68">
        <v>1000</v>
      </c>
      <c r="D165" s="69">
        <v>600</v>
      </c>
      <c r="E165" s="70">
        <v>100</v>
      </c>
      <c r="F165" s="68">
        <v>2</v>
      </c>
      <c r="G165" s="71">
        <f t="shared" si="11"/>
        <v>1.2</v>
      </c>
      <c r="H165" s="72">
        <v>0.12</v>
      </c>
      <c r="I165" s="120">
        <v>48</v>
      </c>
      <c r="J165" s="74">
        <v>5.76</v>
      </c>
      <c r="K165" s="254">
        <f t="shared" si="12"/>
        <v>74.88</v>
      </c>
      <c r="L165" s="235">
        <f t="shared" si="9"/>
        <v>2652.7679999999996</v>
      </c>
      <c r="M165" s="236">
        <v>22106.399999999998</v>
      </c>
      <c r="N165" s="237">
        <f t="shared" si="10"/>
        <v>2210.64</v>
      </c>
    </row>
    <row r="166" spans="2:14">
      <c r="B166" s="111" t="s">
        <v>62</v>
      </c>
      <c r="C166" s="38">
        <v>1000</v>
      </c>
      <c r="D166" s="39">
        <v>600</v>
      </c>
      <c r="E166" s="40">
        <v>30</v>
      </c>
      <c r="F166" s="38">
        <v>6</v>
      </c>
      <c r="G166" s="160">
        <f>0.6*F166</f>
        <v>3.5999999999999996</v>
      </c>
      <c r="H166" s="161">
        <v>0.10799999999999998</v>
      </c>
      <c r="I166" s="162">
        <v>52</v>
      </c>
      <c r="J166" s="238">
        <v>5.6159999999999997</v>
      </c>
      <c r="K166" s="253">
        <f t="shared" ref="K166:K173" si="13">J166*13</f>
        <v>73.007999999999996</v>
      </c>
      <c r="L166" s="229">
        <f t="shared" ref="L166:L173" si="14">M166*H166</f>
        <v>2493.2447999999995</v>
      </c>
      <c r="M166" s="230">
        <v>23085.599999999999</v>
      </c>
      <c r="N166" s="231">
        <f t="shared" ref="N166:N173" si="15">L166/G166</f>
        <v>692.56799999999987</v>
      </c>
    </row>
    <row r="167" spans="2:14" ht="18" thickBot="1">
      <c r="B167" s="283" t="s">
        <v>53</v>
      </c>
      <c r="C167" s="60">
        <v>1000</v>
      </c>
      <c r="D167" s="61">
        <v>600</v>
      </c>
      <c r="E167" s="62">
        <v>40</v>
      </c>
      <c r="F167" s="60">
        <v>7</v>
      </c>
      <c r="G167" s="52">
        <f t="shared" ref="G167:G173" si="16">0.6*F167</f>
        <v>4.2</v>
      </c>
      <c r="H167" s="164">
        <v>0.16800000000000001</v>
      </c>
      <c r="I167" s="118">
        <v>32</v>
      </c>
      <c r="J167" s="64">
        <v>5.3760000000000003</v>
      </c>
      <c r="K167" s="250">
        <f t="shared" si="13"/>
        <v>69.888000000000005</v>
      </c>
      <c r="L167" s="232">
        <f t="shared" si="14"/>
        <v>3878.3807999999999</v>
      </c>
      <c r="M167" s="233">
        <v>23085.599999999999</v>
      </c>
      <c r="N167" s="234">
        <f t="shared" si="15"/>
        <v>923.42399999999998</v>
      </c>
    </row>
    <row r="168" spans="2:14" ht="18" thickBot="1">
      <c r="B168" s="283"/>
      <c r="C168" s="60">
        <v>1000</v>
      </c>
      <c r="D168" s="61">
        <v>600</v>
      </c>
      <c r="E168" s="62">
        <v>50</v>
      </c>
      <c r="F168" s="60">
        <v>4</v>
      </c>
      <c r="G168" s="52">
        <f t="shared" si="16"/>
        <v>2.4</v>
      </c>
      <c r="H168" s="164">
        <v>0.12</v>
      </c>
      <c r="I168" s="118">
        <v>48</v>
      </c>
      <c r="J168" s="64">
        <v>5.76</v>
      </c>
      <c r="K168" s="250">
        <f t="shared" si="13"/>
        <v>74.88</v>
      </c>
      <c r="L168" s="232">
        <f t="shared" si="14"/>
        <v>2770.2719999999999</v>
      </c>
      <c r="M168" s="233">
        <v>23085.599999999999</v>
      </c>
      <c r="N168" s="234">
        <f t="shared" si="15"/>
        <v>1154.28</v>
      </c>
    </row>
    <row r="169" spans="2:14" ht="18" thickBot="1">
      <c r="B169" s="283"/>
      <c r="C169" s="60">
        <v>1000</v>
      </c>
      <c r="D169" s="61">
        <v>600</v>
      </c>
      <c r="E169" s="62">
        <v>60</v>
      </c>
      <c r="F169" s="60">
        <v>4</v>
      </c>
      <c r="G169" s="52">
        <f t="shared" si="16"/>
        <v>2.4</v>
      </c>
      <c r="H169" s="63">
        <v>0.14399999999999999</v>
      </c>
      <c r="I169" s="118">
        <v>40</v>
      </c>
      <c r="J169" s="64">
        <v>5.76</v>
      </c>
      <c r="K169" s="250">
        <f t="shared" si="13"/>
        <v>74.88</v>
      </c>
      <c r="L169" s="232">
        <f t="shared" si="14"/>
        <v>3324.3263999999995</v>
      </c>
      <c r="M169" s="233">
        <v>23085.599999999999</v>
      </c>
      <c r="N169" s="234">
        <f t="shared" si="15"/>
        <v>1385.1359999999997</v>
      </c>
    </row>
    <row r="170" spans="2:14" ht="18" thickBot="1">
      <c r="B170" s="283"/>
      <c r="C170" s="60">
        <v>1000</v>
      </c>
      <c r="D170" s="61">
        <v>600</v>
      </c>
      <c r="E170" s="62">
        <v>70</v>
      </c>
      <c r="F170" s="60">
        <v>3</v>
      </c>
      <c r="G170" s="52">
        <f t="shared" si="16"/>
        <v>1.7999999999999998</v>
      </c>
      <c r="H170" s="63">
        <v>0.126</v>
      </c>
      <c r="I170" s="118">
        <v>44</v>
      </c>
      <c r="J170" s="64">
        <v>5.5440000000000005</v>
      </c>
      <c r="K170" s="250">
        <f t="shared" si="13"/>
        <v>72.072000000000003</v>
      </c>
      <c r="L170" s="232">
        <f t="shared" si="14"/>
        <v>2908.7855999999997</v>
      </c>
      <c r="M170" s="233">
        <v>23085.599999999999</v>
      </c>
      <c r="N170" s="234">
        <f t="shared" si="15"/>
        <v>1615.992</v>
      </c>
    </row>
    <row r="171" spans="2:14" ht="18" thickBot="1">
      <c r="B171" s="283"/>
      <c r="C171" s="60">
        <v>1000</v>
      </c>
      <c r="D171" s="61">
        <v>600</v>
      </c>
      <c r="E171" s="62">
        <v>80</v>
      </c>
      <c r="F171" s="60">
        <v>3</v>
      </c>
      <c r="G171" s="52">
        <f t="shared" si="16"/>
        <v>1.7999999999999998</v>
      </c>
      <c r="H171" s="63">
        <v>0.14400000000000002</v>
      </c>
      <c r="I171" s="118">
        <v>40</v>
      </c>
      <c r="J171" s="242">
        <v>5.7600000000000007</v>
      </c>
      <c r="K171" s="250">
        <f t="shared" si="13"/>
        <v>74.88000000000001</v>
      </c>
      <c r="L171" s="232">
        <f t="shared" si="14"/>
        <v>3324.3264000000004</v>
      </c>
      <c r="M171" s="233">
        <v>23085.599999999999</v>
      </c>
      <c r="N171" s="234">
        <f t="shared" si="15"/>
        <v>1846.8480000000004</v>
      </c>
    </row>
    <row r="172" spans="2:14" ht="18" thickBot="1">
      <c r="B172" s="283"/>
      <c r="C172" s="60">
        <v>1000</v>
      </c>
      <c r="D172" s="61">
        <v>600</v>
      </c>
      <c r="E172" s="62">
        <v>90</v>
      </c>
      <c r="F172" s="60">
        <v>2</v>
      </c>
      <c r="G172" s="52">
        <f t="shared" si="16"/>
        <v>1.2</v>
      </c>
      <c r="H172" s="63">
        <v>0.108</v>
      </c>
      <c r="I172" s="118">
        <v>52</v>
      </c>
      <c r="J172" s="64">
        <v>5.6159999999999997</v>
      </c>
      <c r="K172" s="250">
        <f t="shared" si="13"/>
        <v>73.007999999999996</v>
      </c>
      <c r="L172" s="232">
        <f t="shared" si="14"/>
        <v>2493.2447999999999</v>
      </c>
      <c r="M172" s="233">
        <v>23085.599999999999</v>
      </c>
      <c r="N172" s="234">
        <f t="shared" si="15"/>
        <v>2077.7040000000002</v>
      </c>
    </row>
    <row r="173" spans="2:14" ht="18" thickBot="1">
      <c r="B173" s="283"/>
      <c r="C173" s="68">
        <v>1000</v>
      </c>
      <c r="D173" s="69">
        <v>600</v>
      </c>
      <c r="E173" s="70">
        <v>100</v>
      </c>
      <c r="F173" s="68">
        <v>2</v>
      </c>
      <c r="G173" s="71">
        <f t="shared" si="16"/>
        <v>1.2</v>
      </c>
      <c r="H173" s="72">
        <v>0.12</v>
      </c>
      <c r="I173" s="120">
        <v>48</v>
      </c>
      <c r="J173" s="74">
        <v>5.76</v>
      </c>
      <c r="K173" s="254">
        <f t="shared" si="13"/>
        <v>74.88</v>
      </c>
      <c r="L173" s="235">
        <f t="shared" si="14"/>
        <v>2770.2719999999999</v>
      </c>
      <c r="M173" s="236">
        <v>23085.599999999999</v>
      </c>
      <c r="N173" s="237">
        <f t="shared" si="15"/>
        <v>2308.56</v>
      </c>
    </row>
    <row r="175" spans="2:14">
      <c r="B175" s="6"/>
      <c r="C175" s="7"/>
      <c r="D175" s="7"/>
      <c r="E175" s="7"/>
      <c r="F175" s="8"/>
      <c r="G175" s="7"/>
      <c r="H175" s="9"/>
      <c r="I175" s="8"/>
      <c r="J175" s="10"/>
      <c r="K175" s="10"/>
      <c r="L175" s="7"/>
      <c r="M175" s="7"/>
    </row>
    <row r="176" spans="2:14">
      <c r="B176" s="128" t="s">
        <v>22</v>
      </c>
      <c r="C176" s="7"/>
      <c r="D176" s="7"/>
      <c r="E176" s="7"/>
      <c r="F176" s="7"/>
      <c r="G176" s="8"/>
      <c r="H176" s="7"/>
      <c r="I176" s="9"/>
      <c r="J176" s="8"/>
      <c r="K176" s="10"/>
      <c r="L176" s="10"/>
      <c r="M176" s="7"/>
    </row>
    <row r="177" spans="2:13">
      <c r="B177" s="2" t="s">
        <v>23</v>
      </c>
      <c r="C177" s="129"/>
      <c r="D177" s="129"/>
      <c r="E177" s="129"/>
      <c r="F177" s="129"/>
      <c r="G177" s="130"/>
      <c r="H177" s="129"/>
      <c r="I177" s="131"/>
      <c r="J177" s="130"/>
      <c r="K177" s="132"/>
      <c r="L177" s="132"/>
      <c r="M177" s="7"/>
    </row>
    <row r="178" spans="2:13">
      <c r="B178" s="134" t="s">
        <v>24</v>
      </c>
      <c r="C178" s="7"/>
      <c r="D178" s="7"/>
      <c r="E178" s="7"/>
      <c r="F178" s="7"/>
      <c r="G178" s="8"/>
      <c r="H178" s="7"/>
      <c r="I178" s="9"/>
      <c r="J178" s="8"/>
      <c r="K178" s="10"/>
      <c r="L178" s="10"/>
      <c r="M178" s="7"/>
    </row>
    <row r="179" spans="2:13">
      <c r="B179" s="257" t="s">
        <v>25</v>
      </c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</row>
  </sheetData>
  <sheetProtection selectLockedCells="1" selectUnlockedCells="1"/>
  <mergeCells count="28">
    <mergeCell ref="I15:J15"/>
    <mergeCell ref="B179:M179"/>
    <mergeCell ref="B72:B90"/>
    <mergeCell ref="B93:B111"/>
    <mergeCell ref="B114:B132"/>
    <mergeCell ref="B135:B149"/>
    <mergeCell ref="B151:B157"/>
    <mergeCell ref="B19:B32"/>
    <mergeCell ref="B15:B16"/>
    <mergeCell ref="D15:D16"/>
    <mergeCell ref="E15:E16"/>
    <mergeCell ref="F15:H15"/>
    <mergeCell ref="D1:F2"/>
    <mergeCell ref="J2:N7"/>
    <mergeCell ref="B51:B69"/>
    <mergeCell ref="B167:B173"/>
    <mergeCell ref="B159:B165"/>
    <mergeCell ref="B8:B9"/>
    <mergeCell ref="K8:N8"/>
    <mergeCell ref="L9:N9"/>
    <mergeCell ref="C15:C16"/>
    <mergeCell ref="K15:K16"/>
    <mergeCell ref="L15:N15"/>
    <mergeCell ref="B35:B48"/>
    <mergeCell ref="K11:N11"/>
    <mergeCell ref="B12:N12"/>
    <mergeCell ref="B14:I14"/>
    <mergeCell ref="M14:N14"/>
  </mergeCells>
  <hyperlinks>
    <hyperlink ref="B11" r:id="rId1"/>
    <hyperlink ref="B17" r:id="rId2"/>
    <hyperlink ref="B33" r:id="rId3"/>
    <hyperlink ref="B70" r:id="rId4"/>
    <hyperlink ref="B91" r:id="rId5"/>
    <hyperlink ref="B112" r:id="rId6"/>
    <hyperlink ref="B133" r:id="rId7"/>
    <hyperlink ref="B150" r:id="rId8"/>
    <hyperlink ref="B158" r:id="rId9"/>
    <hyperlink ref="B49" r:id="rId10" display="ЭКОВЕР КРОВЛЯ НИЗ 100"/>
    <hyperlink ref="B166" r:id="rId11" display="ЭКОВЕР КРОВЛЯ ВЕРХ 190"/>
  </hyperlinks>
  <pageMargins left="0.78740157480314965" right="0.39370078740157483" top="0.39370078740157483" bottom="0.39370078740157483" header="0.51181102362204722" footer="0.51181102362204722"/>
  <pageSetup paperSize="9" scale="38" firstPageNumber="0" orientation="portrait" horizontalDpi="300" verticalDpi="300" r:id="rId12"/>
  <headerFooter alignWithMargins="0"/>
  <rowBreaks count="1" manualBreakCount="1">
    <brk id="132" max="14" man="1"/>
  </row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ОБЩЕСТРОИТЕЛЬНАЯ ИЗОЛЯЦИЯ</vt:lpstr>
      <vt:lpstr>ЗВУКОИЗОЛЯЦИЯ</vt:lpstr>
      <vt:lpstr>ВЕНТ-ФАСАД</vt:lpstr>
      <vt:lpstr>ФАСАД-ДЕКОР</vt:lpstr>
      <vt:lpstr>ПЛОСКАЯ КРОВЛЯ</vt:lpstr>
      <vt:lpstr>'ВЕНТ-ФАСАД'!Область_печати</vt:lpstr>
      <vt:lpstr>ЗВУКОИЗОЛЯЦИЯ!Область_печати</vt:lpstr>
      <vt:lpstr>'ОБЩЕСТРОИТЕЛЬНАЯ ИЗОЛЯЦИЯ'!Область_печати</vt:lpstr>
      <vt:lpstr>'ПЛОСКАЯ КРОВЛЯ'!Область_печати</vt:lpstr>
      <vt:lpstr>'ФАСАД-ДЕКОР'!Область_печати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Мария Малыгина</cp:lastModifiedBy>
  <cp:lastPrinted>2019-06-05T10:37:58Z</cp:lastPrinted>
  <dcterms:created xsi:type="dcterms:W3CDTF">2015-06-22T13:17:16Z</dcterms:created>
  <dcterms:modified xsi:type="dcterms:W3CDTF">2021-08-04T12:56:26Z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